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26"/>
  <workbookPr filterPrivacy="1" defaultThemeVersion="124226"/>
  <xr:revisionPtr revIDLastSave="0" documentId="8_{F88C7659-2739-4B39-B7F3-358553EFC756}" xr6:coauthVersionLast="36" xr6:coauthVersionMax="36" xr10:uidLastSave="{00000000-0000-0000-0000-000000000000}"/>
  <bookViews>
    <workbookView xWindow="0" yWindow="0" windowWidth="28800" windowHeight="12975" firstSheet="1" activeTab="1" xr2:uid="{00000000-000D-0000-FFFF-FFFF00000000}"/>
  </bookViews>
  <sheets>
    <sheet name="Guidance for agencies" sheetId="5" r:id="rId1"/>
    <sheet name="Travel" sheetId="1" r:id="rId2"/>
    <sheet name="Hospitality" sheetId="2" r:id="rId3"/>
    <sheet name="Gifts and Benefits" sheetId="4" r:id="rId4"/>
    <sheet name="Credit Card Expenses" sheetId="3" state="hidden" r:id="rId5"/>
  </sheets>
  <definedNames>
    <definedName name="_ftn1" localSheetId="0">'Guidance for agencies'!#REF!</definedName>
    <definedName name="_ftnref1" localSheetId="0">'Guidance for agencies'!$A$28</definedName>
    <definedName name="_xlnm.Print_Area" localSheetId="4">'Credit Card Expenses'!$A$1:$E$51</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Travel!$A$1:$D$94</definedName>
  </definedNames>
  <calcPr calcId="179020"/>
</workbook>
</file>

<file path=xl/calcChain.xml><?xml version="1.0" encoding="utf-8"?>
<calcChain xmlns="http://schemas.openxmlformats.org/spreadsheetml/2006/main">
  <c r="B11" i="1" l="1"/>
  <c r="B16" i="1"/>
  <c r="B78" i="1"/>
  <c r="B41" i="3"/>
  <c r="D14" i="4"/>
  <c r="B3" i="2"/>
  <c r="B15" i="2"/>
  <c r="B4" i="3"/>
  <c r="B3" i="3"/>
  <c r="B2" i="3"/>
  <c r="B4" i="4"/>
  <c r="B3" i="4"/>
  <c r="B2" i="4"/>
  <c r="B4" i="2"/>
  <c r="B2" i="2"/>
  <c r="B85" i="1"/>
  <c r="B86" i="1"/>
</calcChain>
</file>

<file path=xl/sharedStrings.xml><?xml version="1.0" encoding="utf-8"?>
<sst xmlns="http://schemas.openxmlformats.org/spreadsheetml/2006/main" count="360" uniqueCount="159">
  <si>
    <t>Note this tab can  / should be deleted prior to uploading onto the agency website</t>
  </si>
  <si>
    <t>The following is a summary from "Chief Executive Expense Disclosures: A Guide for Agency Staff".  Please read that in full first.</t>
  </si>
  <si>
    <t>Purpose</t>
  </si>
  <si>
    <t>The purpose of regular public disclosure of Chief Executive's (CE) expenses is to provide transparency and accountability for discretionary expenditure by CEs of Public Service departments and statutory Crown entities.</t>
  </si>
  <si>
    <t>The disclosures help CEs to demonstrate the values and behaviours expected of all public servants.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</si>
  <si>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</si>
  <si>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</si>
  <si>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</si>
  <si>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</si>
  <si>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</si>
  <si>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</si>
  <si>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</si>
  <si>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r>
      <t xml:space="preserve">Expense disclosures cover the full period of the report, and are completed by each CE, including </t>
    </r>
    <r>
      <rPr>
        <b/>
        <i/>
        <sz val="11"/>
        <color theme="1"/>
        <rFont val="Arial"/>
        <family val="2"/>
      </rPr>
      <t>Acting CEs</t>
    </r>
    <r>
      <rPr>
        <sz val="11"/>
        <color theme="1"/>
        <rFont val="Arial"/>
        <family val="2"/>
      </rPr>
      <t>.</t>
    </r>
  </si>
  <si>
    <t>How does it work?</t>
  </si>
  <si>
    <t xml:space="preserve">CEs disclose the expenses, gifts &amp; hospitality they have expended or been offered using this SSC Excel workbook. </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</si>
  <si>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</si>
  <si>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</si>
  <si>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When and how often are disclosures made?</t>
  </si>
  <si>
    <t>Disclosures cover the June 30 year and are expected to be published by July 31.</t>
  </si>
  <si>
    <t>Disclosed Information</t>
  </si>
  <si>
    <t>This workbook includes a tab for each of the following categories</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</si>
  <si>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</si>
  <si>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</si>
  <si>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</si>
  <si>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</si>
  <si>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</si>
  <si>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</si>
  <si>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</si>
  <si>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How to present information</t>
  </si>
  <si>
    <r>
      <rPr>
        <u/>
        <sz val="11"/>
        <rFont val="Arial"/>
        <family val="2"/>
      </rPr>
      <t>Provide information using this SSC Excel workbook</t>
    </r>
    <r>
      <rPr>
        <sz val="11"/>
        <rFont val="Arial"/>
        <family val="2"/>
      </rPr>
      <t xml:space="preserve">.  </t>
    </r>
  </si>
  <si>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</si>
  <si>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</si>
  <si>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</si>
  <si>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</si>
  <si>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Ensure the disclosure is for the full reporting period</t>
    </r>
    <r>
      <rPr>
        <sz val="11"/>
        <rFont val="Arial"/>
        <family val="2"/>
      </rPr>
      <t>.  Include disclosures for Acting CEs.</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</si>
  <si>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</si>
  <si>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r>
      <t xml:space="preserve">The sub totals and totals </t>
    </r>
    <r>
      <rPr>
        <sz val="11"/>
        <color theme="1"/>
        <rFont val="Arial"/>
        <family val="2"/>
      </rPr>
      <t>should appear automatically, once you add information to the rows above.  Insert more rows as you need.</t>
    </r>
  </si>
  <si>
    <r>
      <rPr>
        <u/>
        <sz val="11"/>
        <color theme="1"/>
        <rFont val="Arial"/>
        <family val="2"/>
      </rPr>
      <t>Uploading the workbook</t>
    </r>
    <r>
      <rPr>
        <sz val="11"/>
        <color theme="1"/>
        <rFont val="Arial"/>
        <family val="2"/>
      </rPr>
      <t xml:space="preserve"> - please ensure it is easy to find on your website.</t>
    </r>
  </si>
  <si>
    <t>The Disclosures webpage could be headed with a statement such as: “(This agency) is disclosing the Chief Executive’s expenses, gifts and hospitality as part of its commitment to transparency and accountability".</t>
  </si>
  <si>
    <r>
      <rPr>
        <sz val="11"/>
        <rFont val="Arial"/>
        <family val="2"/>
      </rPr>
      <t>If you have any questions, contact the team at</t>
    </r>
    <r>
      <rPr>
        <u/>
        <sz val="11"/>
        <color theme="10"/>
        <rFont val="Arial"/>
        <family val="2"/>
      </rPr>
      <t xml:space="preserve"> ceexpenses@ssc.govt.nz</t>
    </r>
  </si>
  <si>
    <r>
      <rPr>
        <u/>
        <sz val="10"/>
        <rFont val="Arial"/>
        <family val="2"/>
      </rPr>
      <t>For help with publishing on data.govt contact</t>
    </r>
    <r>
      <rPr>
        <u/>
        <sz val="10"/>
        <color theme="10"/>
        <rFont val="Arial"/>
        <family val="2"/>
      </rPr>
      <t xml:space="preserve"> info@data.govt.nz.</t>
    </r>
  </si>
  <si>
    <t>Chief Commissioner Expense Disclosure</t>
  </si>
  <si>
    <t xml:space="preserve">Organisation Name </t>
  </si>
  <si>
    <t>Human Rights Commission</t>
  </si>
  <si>
    <t>Chief Commissioner</t>
  </si>
  <si>
    <t>David Rutherford</t>
  </si>
  <si>
    <t>Disclosure period</t>
  </si>
  <si>
    <t>1 July 2017 to 30 June 2018</t>
  </si>
  <si>
    <t>International, domestic and local travel expenses</t>
  </si>
  <si>
    <t xml:space="preserve">
All expenses incurred by CC during international, domestic and local travel. For international travel, group expenses relating to each trip.
</t>
  </si>
  <si>
    <t>International Travel (including  travel within NZ at beginning and end of overseas trip)**</t>
  </si>
  <si>
    <t>Date(s)</t>
  </si>
  <si>
    <t>Cost (NZ$)
(inc GST)**</t>
  </si>
  <si>
    <t>Purpose of trip (eg attending XYZ conference for 3 days)</t>
  </si>
  <si>
    <t>Nature (eg hotel, airfares, taxis, meals &amp; for how many people, other costs)</t>
  </si>
  <si>
    <t>10-14 Oct 2017</t>
  </si>
  <si>
    <t>CGF General Assembly &amp; CABOS Annual Meeting  (Melbourne)</t>
  </si>
  <si>
    <t>Airfares, accomodation &amp; meals</t>
  </si>
  <si>
    <t>10th - 13th Oct 17</t>
  </si>
  <si>
    <t>Sydney with AHRC and APF, then Gold Coast for CGF</t>
  </si>
  <si>
    <t>Airfares, meals and ground transport</t>
  </si>
  <si>
    <t>23 Nov - 1 Dec 2017</t>
  </si>
  <si>
    <t>2017 MSE and Human Rights Forum and 4th MSE Steering Committee Geneva, Switzerland</t>
  </si>
  <si>
    <t>16 Mar - 23 Mar 2018</t>
  </si>
  <si>
    <t>International Covenant on Economic, Social and Cultural Rights Conference, Geneva, Switzerland</t>
  </si>
  <si>
    <t>1 - 4 April 2018</t>
  </si>
  <si>
    <t>Commonwealth Sports Ministers Meeting (Gold Coast)</t>
  </si>
  <si>
    <t>16 Jun - 22 Jun 2018</t>
  </si>
  <si>
    <t>Global Alliance of National Human Rights Institutions - USA (New York)  - Meeting with Chair of Ganhri  - France - Speaker at OECD Responsible Business Forum (Paris)</t>
  </si>
  <si>
    <t>Sub total</t>
  </si>
  <si>
    <t>Domestic Travel (within NZ, including travel to and from local airport)</t>
  </si>
  <si>
    <t>Cost ($)
(inc GST)**</t>
  </si>
  <si>
    <t>Purpose (eg visiting district office for two days...)</t>
  </si>
  <si>
    <t>Nature (eg hotel, airfare, meals &amp; for how many people, other costs)</t>
  </si>
  <si>
    <t xml:space="preserve">Meeting/s in Auckland - Bill Anderson / Ehtical Sourcing Meeting </t>
  </si>
  <si>
    <t>Airfares</t>
  </si>
  <si>
    <t>Taxi</t>
  </si>
  <si>
    <t>NZSTA Conference at Dunedin</t>
  </si>
  <si>
    <t xml:space="preserve">Accommodation </t>
  </si>
  <si>
    <t xml:space="preserve">Car Rental </t>
  </si>
  <si>
    <t>Meeting/s in Auckland - Board Meeting /  (Sacred Heart College)</t>
  </si>
  <si>
    <t>Poroporoaki for outgoing commissioners, Johansen, Gibson and Tankersley</t>
  </si>
  <si>
    <t xml:space="preserve">Accomodation </t>
  </si>
  <si>
    <t>Meeting/s in Auckland - NZ Football / Speech: Auckland Housing Summit</t>
  </si>
  <si>
    <t>Attitude Awards Event - 2 nights Accommodation</t>
  </si>
  <si>
    <t>Meeting/s in Christchurch -(Housing Matters) /  (Education Work) / Farewell  Cr Richard Tankersley.</t>
  </si>
  <si>
    <t>Meeting/s in Auckland - Whakatau for Paula Tesoriero / (CEO NZOC) / Franck Castillo &amp; Tai Nicholas.</t>
  </si>
  <si>
    <t xml:space="preserve">Meeting/s in Chirstchurch </t>
  </si>
  <si>
    <t>Dinner</t>
  </si>
  <si>
    <t>Breakfast</t>
  </si>
  <si>
    <t xml:space="preserve">Meeting/s in Christchurch </t>
  </si>
  <si>
    <t>Attitude Awards and Auck meetings</t>
  </si>
  <si>
    <t xml:space="preserve">Parking </t>
  </si>
  <si>
    <t xml:space="preserve">Meetings auckland </t>
  </si>
  <si>
    <t xml:space="preserve">car hire </t>
  </si>
  <si>
    <t>Meetings auckland (date of flights changed)</t>
  </si>
  <si>
    <t>Waitangi event &amp; Meetings Auckland</t>
  </si>
  <si>
    <t xml:space="preserve">Wlg/Akl/Kerikeri/Akl/Invercargill/Akl   </t>
  </si>
  <si>
    <t>car hire</t>
  </si>
  <si>
    <t xml:space="preserve">parking </t>
  </si>
  <si>
    <t>Local Travel (within City, excluding travel to airport)</t>
  </si>
  <si>
    <t>Date</t>
  </si>
  <si>
    <t>Purpose (eg meeting with Minister)</t>
  </si>
  <si>
    <t>Nature (eg taxi, parking, bus)</t>
  </si>
  <si>
    <t>Meeting in Wellington</t>
  </si>
  <si>
    <t>Meetings Wellington</t>
  </si>
  <si>
    <t>Total travel expenses</t>
  </si>
  <si>
    <t xml:space="preserve">Notes </t>
  </si>
  <si>
    <t>* Group expenditure relating to each overseas trip</t>
  </si>
  <si>
    <t>** Where appropriate, figures include GST.</t>
  </si>
  <si>
    <t>Hospitality</t>
  </si>
  <si>
    <t>All hospitality expenses provided by the CC in the context of his/her job to anyone external to the Public Service or statutory Crown entities.</t>
  </si>
  <si>
    <t xml:space="preserve">Hospitality Offered to Third Parties </t>
  </si>
  <si>
    <t>Cost ($)
(inc GST)*</t>
  </si>
  <si>
    <t xml:space="preserve">Purpose (eg, hosting delegation from China) </t>
  </si>
  <si>
    <t>Nature (what and for how many eg dinner for 5)</t>
  </si>
  <si>
    <t>Reason (eg building relationships, team building)</t>
  </si>
  <si>
    <t>Location/s</t>
  </si>
  <si>
    <t>Nil</t>
  </si>
  <si>
    <t>No items to disclose.</t>
  </si>
  <si>
    <t xml:space="preserve">Total  expenses </t>
  </si>
  <si>
    <t>Third parties include people and organisastions external to the public service or statutory Crown entities.</t>
  </si>
  <si>
    <t>* Where appropriate, figures include GST.</t>
  </si>
  <si>
    <t>Gifts and Benefits over $50 annual value**</t>
  </si>
  <si>
    <t>All gifts, invitations to events and other hospitality, of $50 or more in total value per year, offered to the CC by people external to the organisation</t>
  </si>
  <si>
    <t>Gifts  and hospitality</t>
  </si>
  <si>
    <t>Description * (e.g. event tickets,  etc)</t>
  </si>
  <si>
    <t>Offered by 
(who made the offer?)</t>
  </si>
  <si>
    <t>Estimated value (NZ$)
(inc GST)**</t>
  </si>
  <si>
    <t>Comments</t>
  </si>
  <si>
    <t>Total gifts &amp; benefits</t>
  </si>
  <si>
    <t>No. of items =</t>
  </si>
  <si>
    <t>Notes</t>
  </si>
  <si>
    <t>* All gifts, invitations to events and other hospitality, of $50 or more in total value per year, offered to the CE by people external to the organisation</t>
  </si>
  <si>
    <t>Credit Card Expenses</t>
  </si>
  <si>
    <t>All expenditure incurred by the chief executive on credit card</t>
  </si>
  <si>
    <t>All Other Expenses</t>
  </si>
  <si>
    <t>Nature</t>
  </si>
  <si>
    <t>Comment / explanation</t>
  </si>
  <si>
    <t>Location</t>
  </si>
  <si>
    <t>Meetings Auckland</t>
  </si>
  <si>
    <t xml:space="preserve">Wellington </t>
  </si>
  <si>
    <t xml:space="preserve">carparking </t>
  </si>
  <si>
    <t>Wellington</t>
  </si>
  <si>
    <t>Dunedin</t>
  </si>
  <si>
    <t>Auckland</t>
  </si>
  <si>
    <t>Meetings, Christchurch</t>
  </si>
  <si>
    <t xml:space="preserve">Christchurch </t>
  </si>
  <si>
    <t xml:space="preserve">Auckland </t>
  </si>
  <si>
    <t>Meal</t>
  </si>
  <si>
    <t>Overseas Travel</t>
  </si>
  <si>
    <t xml:space="preserve">Gold Coast </t>
  </si>
  <si>
    <t>Sydney</t>
  </si>
  <si>
    <t>Train</t>
  </si>
  <si>
    <t xml:space="preserve">Melbourne </t>
  </si>
  <si>
    <t>Attitude Awards</t>
  </si>
  <si>
    <t xml:space="preserve">Per Diem </t>
  </si>
  <si>
    <t xml:space="preserve">Geneva, Switzerland </t>
  </si>
  <si>
    <t>Total 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</si>
</sst>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b/>
      <i/>
      <sz val="11"/>
      <color theme="1"/>
      <name val="Arial"/>
      <family val="2"/>
    </font>
    <font>
      <sz val="10"/>
      <color theme="1"/>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4" tint="0.79998168889431442"/>
      </top>
      <bottom style="thin">
        <color theme="4" tint="0.79998168889431442"/>
      </bottom>
      <diagonal/>
    </border>
  </borders>
  <cellStyleXfs count="3">
    <xf numFmtId="0" fontId="0" fillId="0" borderId="0"/>
    <xf numFmtId="0" fontId="19" fillId="0" borderId="0" applyNumberFormat="0" applyFill="0" applyBorder="0" applyAlignment="0" applyProtection="0"/>
    <xf numFmtId="43" fontId="28" fillId="0" borderId="0" applyFont="0" applyFill="0" applyBorder="0" applyAlignment="0" applyProtection="0"/>
  </cellStyleXfs>
  <cellXfs count="156">
    <xf numFmtId="0" fontId="0" fillId="0" borderId="0" xfId="0"/>
    <xf numFmtId="0" fontId="2" fillId="0" borderId="2" xfId="0" applyFont="1" applyBorder="1" applyAlignment="1">
      <alignment wrapText="1"/>
    </xf>
    <xf numFmtId="0" fontId="2" fillId="0" borderId="0" xfId="0" applyFont="1" applyAlignment="1">
      <alignment wrapText="1"/>
    </xf>
    <xf numFmtId="0" fontId="4" fillId="4" borderId="3" xfId="0" applyFont="1" applyFill="1" applyBorder="1" applyAlignment="1">
      <alignment wrapText="1"/>
    </xf>
    <xf numFmtId="0" fontId="2" fillId="0" borderId="8" xfId="0" applyFont="1" applyBorder="1" applyAlignment="1">
      <alignment wrapText="1"/>
    </xf>
    <xf numFmtId="0" fontId="0" fillId="0" borderId="0" xfId="0" applyAlignment="1">
      <alignment wrapText="1"/>
    </xf>
    <xf numFmtId="0" fontId="4" fillId="0" borderId="0" xfId="0" applyFont="1" applyAlignment="1">
      <alignment wrapText="1"/>
    </xf>
    <xf numFmtId="0" fontId="0" fillId="2" borderId="0" xfId="0" applyFill="1"/>
    <xf numFmtId="0" fontId="0" fillId="2" borderId="0" xfId="0" applyFill="1" applyAlignment="1">
      <alignment wrapText="1"/>
    </xf>
    <xf numFmtId="0" fontId="0" fillId="0" borderId="9" xfId="0" applyBorder="1" applyAlignment="1">
      <alignment wrapText="1"/>
    </xf>
    <xf numFmtId="0" fontId="0" fillId="0" borderId="6" xfId="0" applyBorder="1" applyAlignment="1">
      <alignment wrapText="1"/>
    </xf>
    <xf numFmtId="0" fontId="4" fillId="4" borderId="5" xfId="0" applyFont="1" applyFill="1" applyBorder="1" applyAlignment="1">
      <alignment wrapText="1"/>
    </xf>
    <xf numFmtId="0" fontId="2" fillId="0" borderId="7" xfId="0" applyFont="1" applyBorder="1" applyAlignment="1">
      <alignment wrapText="1"/>
    </xf>
    <xf numFmtId="0" fontId="0" fillId="5" borderId="3" xfId="0" applyFill="1" applyBorder="1"/>
    <xf numFmtId="0" fontId="0" fillId="5" borderId="3" xfId="0" applyFill="1" applyBorder="1" applyAlignment="1">
      <alignment wrapText="1"/>
    </xf>
    <xf numFmtId="0" fontId="0" fillId="5" borderId="5" xfId="0" applyFill="1"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8" xfId="0" applyBorder="1" applyAlignment="1">
      <alignment wrapText="1"/>
    </xf>
    <xf numFmtId="0" fontId="4" fillId="4" borderId="4" xfId="0" applyFont="1" applyFill="1" applyBorder="1" applyAlignment="1">
      <alignment vertical="center" wrapText="1" readingOrder="1"/>
    </xf>
    <xf numFmtId="0" fontId="6" fillId="5" borderId="4" xfId="0" applyFont="1" applyFill="1" applyBorder="1" applyAlignment="1">
      <alignment vertical="center" wrapText="1" readingOrder="1"/>
    </xf>
    <xf numFmtId="0" fontId="7" fillId="0" borderId="0" xfId="0" applyFont="1" applyAlignment="1">
      <alignment wrapText="1"/>
    </xf>
    <xf numFmtId="0" fontId="7" fillId="0" borderId="0" xfId="0" applyFont="1"/>
    <xf numFmtId="0" fontId="0" fillId="2" borderId="6" xfId="0" applyFill="1" applyBorder="1" applyAlignment="1">
      <alignment wrapText="1"/>
    </xf>
    <xf numFmtId="0" fontId="6" fillId="2" borderId="9" xfId="0" applyFont="1" applyFill="1" applyBorder="1" applyAlignment="1">
      <alignment vertical="center" wrapText="1" readingOrder="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6" fillId="5" borderId="7" xfId="0" applyFont="1" applyFill="1" applyBorder="1" applyAlignment="1">
      <alignment vertical="center" readingOrder="1"/>
    </xf>
    <xf numFmtId="0" fontId="7" fillId="0" borderId="9" xfId="0" applyFont="1" applyBorder="1" applyAlignment="1">
      <alignment wrapText="1"/>
    </xf>
    <xf numFmtId="0" fontId="7" fillId="0" borderId="6" xfId="0" applyFont="1" applyBorder="1" applyAlignment="1">
      <alignment wrapText="1"/>
    </xf>
    <xf numFmtId="0" fontId="5" fillId="7" borderId="12" xfId="0" applyFont="1" applyFill="1" applyBorder="1" applyAlignment="1">
      <alignment vertical="center" wrapText="1" readingOrder="1"/>
    </xf>
    <xf numFmtId="0" fontId="8" fillId="0" borderId="0" xfId="0" applyFont="1" applyAlignment="1">
      <alignment vertical="center" wrapText="1" readingOrder="1"/>
    </xf>
    <xf numFmtId="0" fontId="9" fillId="0" borderId="0" xfId="0" applyFont="1" applyAlignment="1">
      <alignment vertical="center" wrapText="1" readingOrder="1"/>
    </xf>
    <xf numFmtId="0" fontId="15" fillId="0" borderId="0" xfId="0" applyFont="1"/>
    <xf numFmtId="0" fontId="7" fillId="0" borderId="0" xfId="0" applyFont="1" applyAlignment="1">
      <alignment vertical="center"/>
    </xf>
    <xf numFmtId="0" fontId="7" fillId="0" borderId="12" xfId="0" applyFont="1" applyBorder="1" applyAlignment="1">
      <alignment wrapText="1"/>
    </xf>
    <xf numFmtId="0" fontId="12" fillId="0" borderId="0" xfId="0" applyFont="1" applyAlignment="1">
      <alignment horizontal="justify" vertical="center"/>
    </xf>
    <xf numFmtId="0" fontId="20" fillId="0" borderId="0" xfId="0" applyFont="1"/>
    <xf numFmtId="0" fontId="21" fillId="0" borderId="0" xfId="0" applyFont="1" applyAlignment="1">
      <alignment horizontal="justify" vertical="center"/>
    </xf>
    <xf numFmtId="0" fontId="20" fillId="0" borderId="0" xfId="0" applyFont="1" applyAlignment="1">
      <alignment horizontal="justify" vertical="center"/>
    </xf>
    <xf numFmtId="0" fontId="20" fillId="0" borderId="0" xfId="1" applyFont="1" applyAlignment="1">
      <alignment horizontal="justify" vertical="center"/>
    </xf>
    <xf numFmtId="0" fontId="20" fillId="0" borderId="0" xfId="0" applyFont="1" applyAlignment="1">
      <alignment horizontal="left" vertical="center" wrapText="1"/>
    </xf>
    <xf numFmtId="0" fontId="12" fillId="0" borderId="0" xfId="0" applyFont="1" applyAlignment="1">
      <alignment wrapText="1"/>
    </xf>
    <xf numFmtId="0" fontId="20" fillId="0" borderId="0" xfId="0" applyFont="1" applyAlignment="1">
      <alignment horizontal="center"/>
    </xf>
    <xf numFmtId="0" fontId="21" fillId="9" borderId="0" xfId="0" applyFont="1" applyFill="1" applyAlignment="1">
      <alignment horizontal="center" vertical="center"/>
    </xf>
    <xf numFmtId="0" fontId="23" fillId="0" borderId="0" xfId="0" applyFont="1" applyAlignment="1">
      <alignment horizontal="justify" vertical="center"/>
    </xf>
    <xf numFmtId="0" fontId="2"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2" fillId="8" borderId="7" xfId="0" applyFont="1" applyFill="1" applyBorder="1" applyAlignment="1">
      <alignment vertical="center" wrapText="1"/>
    </xf>
    <xf numFmtId="0" fontId="6" fillId="5" borderId="7" xfId="0" applyFont="1" applyFill="1" applyBorder="1" applyAlignment="1">
      <alignment vertical="center" wrapText="1" readingOrder="1"/>
    </xf>
    <xf numFmtId="164" fontId="2" fillId="8" borderId="2" xfId="0" applyNumberFormat="1" applyFont="1" applyFill="1" applyBorder="1" applyAlignment="1">
      <alignment vertical="center"/>
    </xf>
    <xf numFmtId="164" fontId="7" fillId="8" borderId="2" xfId="0" applyNumberFormat="1" applyFont="1" applyFill="1" applyBorder="1" applyAlignment="1">
      <alignment vertical="center" wrapText="1"/>
    </xf>
    <xf numFmtId="164" fontId="2" fillId="5" borderId="2" xfId="0" applyNumberFormat="1" applyFont="1" applyFill="1" applyBorder="1" applyAlignment="1">
      <alignment vertical="center"/>
    </xf>
    <xf numFmtId="164" fontId="6" fillId="5" borderId="2" xfId="0" applyNumberFormat="1" applyFont="1" applyFill="1" applyBorder="1" applyAlignment="1">
      <alignment vertical="center" wrapText="1" readingOrder="1"/>
    </xf>
    <xf numFmtId="164" fontId="6" fillId="2" borderId="0" xfId="0" applyNumberFormat="1" applyFont="1" applyFill="1" applyAlignment="1">
      <alignment vertical="center" wrapText="1" readingOrder="1"/>
    </xf>
    <xf numFmtId="0" fontId="7" fillId="0" borderId="7" xfId="0" applyFont="1" applyBorder="1" applyAlignment="1">
      <alignment wrapText="1"/>
    </xf>
    <xf numFmtId="0" fontId="6" fillId="2" borderId="0" xfId="0" applyFont="1" applyFill="1" applyAlignment="1">
      <alignment vertical="center" wrapText="1" readingOrder="1"/>
    </xf>
    <xf numFmtId="0" fontId="24" fillId="0" borderId="0" xfId="0" applyFont="1" applyAlignment="1">
      <alignment horizontal="center" vertical="center"/>
    </xf>
    <xf numFmtId="0" fontId="12" fillId="0" borderId="0" xfId="0" applyFont="1"/>
    <xf numFmtId="0" fontId="25" fillId="0" borderId="0" xfId="1" applyFont="1"/>
    <xf numFmtId="0" fontId="13" fillId="0" borderId="0" xfId="0" applyFont="1" applyAlignment="1">
      <alignment horizontal="justify" vertical="center"/>
    </xf>
    <xf numFmtId="164" fontId="7" fillId="5" borderId="3" xfId="0" applyNumberFormat="1" applyFont="1" applyFill="1" applyBorder="1" applyAlignment="1">
      <alignment vertical="center" wrapText="1"/>
    </xf>
    <xf numFmtId="0" fontId="0" fillId="0" borderId="0" xfId="0" applyAlignment="1">
      <alignment horizontal="justify" vertical="center"/>
    </xf>
    <xf numFmtId="0" fontId="7" fillId="0" borderId="4" xfId="0" applyFont="1" applyBorder="1" applyAlignment="1">
      <alignment wrapText="1"/>
    </xf>
    <xf numFmtId="0" fontId="7" fillId="0" borderId="3" xfId="0" applyFont="1" applyBorder="1" applyAlignment="1">
      <alignment wrapText="1"/>
    </xf>
    <xf numFmtId="0" fontId="7" fillId="0" borderId="5" xfId="0" applyFont="1" applyBorder="1" applyAlignment="1">
      <alignment wrapText="1"/>
    </xf>
    <xf numFmtId="0" fontId="7" fillId="0" borderId="10" xfId="0" applyFont="1" applyBorder="1" applyAlignment="1">
      <alignment wrapText="1"/>
    </xf>
    <xf numFmtId="0" fontId="7" fillId="0" borderId="1" xfId="0" applyFont="1" applyBorder="1" applyAlignment="1">
      <alignment wrapText="1"/>
    </xf>
    <xf numFmtId="0" fontId="7" fillId="0" borderId="11" xfId="0" applyFont="1" applyBorder="1" applyAlignment="1">
      <alignment wrapText="1"/>
    </xf>
    <xf numFmtId="0" fontId="0" fillId="0" borderId="4" xfId="0" applyBorder="1"/>
    <xf numFmtId="0" fontId="0" fillId="0" borderId="5" xfId="0" applyBorder="1" applyAlignment="1">
      <alignment wrapText="1"/>
    </xf>
    <xf numFmtId="0" fontId="0" fillId="0" borderId="10" xfId="0" applyBorder="1"/>
    <xf numFmtId="0" fontId="0" fillId="0" borderId="1" xfId="0" applyBorder="1" applyAlignment="1">
      <alignment wrapText="1"/>
    </xf>
    <xf numFmtId="0" fontId="0" fillId="0" borderId="11" xfId="0" applyBorder="1" applyAlignment="1">
      <alignment wrapText="1"/>
    </xf>
    <xf numFmtId="0" fontId="0" fillId="2" borderId="11" xfId="0" applyFill="1" applyBorder="1" applyAlignment="1">
      <alignment wrapText="1"/>
    </xf>
    <xf numFmtId="0" fontId="19" fillId="0" borderId="0" xfId="1" applyAlignment="1">
      <alignment horizontal="justify" vertical="center"/>
    </xf>
    <xf numFmtId="0" fontId="20" fillId="5" borderId="0" xfId="0" applyFont="1" applyFill="1"/>
    <xf numFmtId="0" fontId="0" fillId="0" borderId="10" xfId="0" applyBorder="1" applyAlignment="1">
      <alignment vertical="top"/>
    </xf>
    <xf numFmtId="0" fontId="0" fillId="0" borderId="1" xfId="0" applyBorder="1"/>
    <xf numFmtId="0" fontId="7" fillId="5" borderId="2" xfId="0" applyFont="1" applyFill="1" applyBorder="1" applyAlignment="1">
      <alignment vertical="center" wrapText="1"/>
    </xf>
    <xf numFmtId="0" fontId="3" fillId="0" borderId="0" xfId="0" applyFont="1" applyAlignment="1">
      <alignment vertical="center" wrapText="1"/>
    </xf>
    <xf numFmtId="164" fontId="0" fillId="0" borderId="13" xfId="0" applyNumberFormat="1" applyBorder="1" applyAlignment="1">
      <alignment vertical="center"/>
    </xf>
    <xf numFmtId="0" fontId="0" fillId="0" borderId="13" xfId="0" applyBorder="1" applyAlignment="1">
      <alignment vertical="center"/>
    </xf>
    <xf numFmtId="0" fontId="0" fillId="0" borderId="9" xfId="0" applyBorder="1" applyAlignment="1">
      <alignment vertical="center" wrapText="1"/>
    </xf>
    <xf numFmtId="0" fontId="3" fillId="3" borderId="3" xfId="0" applyFont="1" applyFill="1" applyBorder="1" applyAlignment="1">
      <alignment vertical="center" wrapText="1"/>
    </xf>
    <xf numFmtId="0" fontId="3" fillId="6" borderId="3" xfId="0" applyFont="1" applyFill="1" applyBorder="1" applyAlignment="1">
      <alignment vertical="center" wrapText="1"/>
    </xf>
    <xf numFmtId="0" fontId="0" fillId="5" borderId="2" xfId="0" applyFill="1" applyBorder="1" applyAlignment="1">
      <alignment vertical="center"/>
    </xf>
    <xf numFmtId="0" fontId="2" fillId="0" borderId="3" xfId="0" applyFont="1" applyBorder="1" applyAlignment="1">
      <alignment vertical="center" wrapText="1"/>
    </xf>
    <xf numFmtId="0" fontId="0" fillId="0" borderId="3" xfId="0" applyBorder="1" applyAlignment="1">
      <alignment vertical="center" wrapText="1"/>
    </xf>
    <xf numFmtId="0" fontId="7" fillId="0" borderId="0" xfId="0" applyFont="1" applyAlignment="1">
      <alignment vertical="center" wrapText="1"/>
    </xf>
    <xf numFmtId="0" fontId="0" fillId="0" borderId="9" xfId="0" applyBorder="1" applyAlignment="1">
      <alignment vertical="center"/>
    </xf>
    <xf numFmtId="0" fontId="0" fillId="0" borderId="0" xfId="0" applyAlignment="1">
      <alignment vertical="center"/>
    </xf>
    <xf numFmtId="14" fontId="28" fillId="0" borderId="0" xfId="0" applyNumberFormat="1" applyFont="1" applyAlignment="1">
      <alignment vertical="top"/>
    </xf>
    <xf numFmtId="14" fontId="0" fillId="0" borderId="0" xfId="0" applyNumberFormat="1" applyAlignment="1">
      <alignment vertical="top"/>
    </xf>
    <xf numFmtId="164" fontId="0" fillId="0" borderId="0" xfId="0" applyNumberFormat="1" applyAlignment="1">
      <alignment vertical="center"/>
    </xf>
    <xf numFmtId="0" fontId="17" fillId="0" borderId="0" xfId="0" applyFont="1" applyAlignment="1">
      <alignment horizontal="center" vertical="center" wrapText="1" readingOrder="1"/>
    </xf>
    <xf numFmtId="0" fontId="10" fillId="0" borderId="0" xfId="0" applyFont="1" applyAlignment="1">
      <alignment horizontal="center" vertical="center" wrapText="1" readingOrder="1"/>
    </xf>
    <xf numFmtId="0" fontId="4" fillId="4" borderId="0" xfId="0" applyFont="1" applyFill="1" applyAlignment="1">
      <alignment vertical="center" wrapText="1" readingOrder="1"/>
    </xf>
    <xf numFmtId="0" fontId="3" fillId="3" borderId="0" xfId="0" applyFont="1" applyFill="1" applyAlignment="1">
      <alignment vertical="center" wrapText="1"/>
    </xf>
    <xf numFmtId="0" fontId="3" fillId="6" borderId="0" xfId="0" applyFont="1" applyFill="1" applyAlignment="1">
      <alignment vertical="center" wrapText="1"/>
    </xf>
    <xf numFmtId="0" fontId="0" fillId="5" borderId="0" xfId="0" applyFill="1" applyAlignment="1">
      <alignment vertical="center"/>
    </xf>
    <xf numFmtId="0" fontId="28" fillId="0" borderId="0" xfId="0" applyFont="1" applyAlignment="1">
      <alignment vertical="top"/>
    </xf>
    <xf numFmtId="43" fontId="28" fillId="0" borderId="0" xfId="2" applyAlignment="1">
      <alignment vertical="top"/>
    </xf>
    <xf numFmtId="0" fontId="0" fillId="0" borderId="0" xfId="0" applyAlignment="1">
      <alignment vertical="top"/>
    </xf>
    <xf numFmtId="0" fontId="0" fillId="0" borderId="0" xfId="0" applyAlignment="1">
      <alignment horizontal="right" vertical="top"/>
    </xf>
    <xf numFmtId="0" fontId="1" fillId="0" borderId="0" xfId="0" applyFont="1" applyAlignment="1">
      <alignment vertical="top"/>
    </xf>
    <xf numFmtId="0" fontId="0" fillId="0" borderId="0" xfId="0" applyAlignment="1">
      <alignment horizontal="justify" vertical="center"/>
    </xf>
    <xf numFmtId="0" fontId="24" fillId="0" borderId="1" xfId="0" applyFont="1" applyBorder="1" applyAlignment="1">
      <alignment horizontal="center" vertical="center"/>
    </xf>
    <xf numFmtId="0" fontId="0" fillId="0" borderId="0" xfId="0" applyAlignment="1">
      <alignment vertical="center" wrapText="1"/>
    </xf>
    <xf numFmtId="0" fontId="4" fillId="4" borderId="10" xfId="0" applyFont="1" applyFill="1" applyBorder="1" applyAlignment="1">
      <alignment vertical="center" wrapText="1" readingOrder="1"/>
    </xf>
    <xf numFmtId="0" fontId="4" fillId="4" borderId="1" xfId="0" applyFont="1" applyFill="1" applyBorder="1" applyAlignment="1">
      <alignment vertical="center" wrapText="1" readingOrder="1"/>
    </xf>
    <xf numFmtId="0" fontId="8" fillId="0" borderId="12" xfId="0" applyFont="1" applyBorder="1" applyAlignment="1">
      <alignment vertical="center" wrapText="1" readingOrder="1"/>
    </xf>
    <xf numFmtId="0" fontId="9" fillId="0" borderId="12" xfId="0" applyFont="1" applyBorder="1" applyAlignment="1">
      <alignment vertical="center" wrapText="1" readingOrder="1"/>
    </xf>
    <xf numFmtId="0" fontId="16" fillId="0" borderId="7"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4" fillId="3" borderId="7" xfId="0" applyFont="1" applyFill="1" applyBorder="1" applyAlignment="1">
      <alignment vertical="center" wrapText="1" readingOrder="1"/>
    </xf>
    <xf numFmtId="0" fontId="4" fillId="3" borderId="2" xfId="0" applyFont="1" applyFill="1" applyBorder="1" applyAlignment="1">
      <alignment vertical="center" wrapText="1" readingOrder="1"/>
    </xf>
    <xf numFmtId="0" fontId="4" fillId="6" borderId="7" xfId="0" applyFont="1" applyFill="1" applyBorder="1" applyAlignment="1">
      <alignment vertical="center" readingOrder="1"/>
    </xf>
    <xf numFmtId="0" fontId="4" fillId="6" borderId="2" xfId="0" applyFont="1" applyFill="1" applyBorder="1" applyAlignment="1">
      <alignment vertical="center" readingOrder="1"/>
    </xf>
    <xf numFmtId="0" fontId="4" fillId="4" borderId="7" xfId="0" applyFont="1" applyFill="1" applyBorder="1" applyAlignment="1">
      <alignment horizontal="left" vertical="center" wrapText="1" readingOrder="1"/>
    </xf>
    <xf numFmtId="0" fontId="4" fillId="4" borderId="2" xfId="0" applyFont="1" applyFill="1" applyBorder="1" applyAlignment="1">
      <alignment horizontal="left" vertical="center" wrapText="1" readingOrder="1"/>
    </xf>
    <xf numFmtId="0" fontId="0" fillId="0" borderId="9" xfId="0" applyBorder="1" applyAlignment="1">
      <alignment wrapText="1"/>
    </xf>
    <xf numFmtId="0" fontId="0" fillId="0" borderId="0" xfId="0" applyAlignment="1">
      <alignment wrapText="1"/>
    </xf>
    <xf numFmtId="0" fontId="24" fillId="0" borderId="12" xfId="0" applyFont="1" applyBorder="1" applyAlignment="1">
      <alignment horizontal="center" vertical="center"/>
    </xf>
    <xf numFmtId="0" fontId="10"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6" fillId="0" borderId="9" xfId="0" applyFont="1" applyBorder="1" applyAlignment="1">
      <alignment horizontal="center" vertical="center" wrapText="1" readingOrder="1"/>
    </xf>
    <xf numFmtId="0" fontId="16" fillId="0" borderId="0" xfId="0" applyFont="1" applyAlignment="1">
      <alignment horizontal="center" vertical="center" wrapText="1" readingOrder="1"/>
    </xf>
    <xf numFmtId="0" fontId="16" fillId="0" borderId="6" xfId="0" applyFont="1" applyBorder="1" applyAlignment="1">
      <alignment horizontal="center" vertical="center" wrapText="1" readingOrder="1"/>
    </xf>
    <xf numFmtId="0" fontId="0" fillId="0" borderId="9"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5" fillId="4" borderId="7" xfId="0" applyFont="1" applyFill="1" applyBorder="1" applyAlignment="1">
      <alignment vertical="center" wrapText="1" readingOrder="1"/>
    </xf>
    <xf numFmtId="0" fontId="5" fillId="4" borderId="2" xfId="0" applyFont="1" applyFill="1" applyBorder="1" applyAlignment="1">
      <alignment vertical="center" wrapText="1" readingOrder="1"/>
    </xf>
    <xf numFmtId="0" fontId="18" fillId="0" borderId="2"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6" fillId="0" borderId="2" xfId="0" applyFont="1" applyBorder="1" applyAlignment="1">
      <alignment horizontal="center" vertical="center" wrapText="1" readingOrder="1"/>
    </xf>
    <xf numFmtId="0" fontId="0" fillId="0" borderId="9" xfId="0" applyBorder="1" applyAlignment="1"/>
    <xf numFmtId="0" fontId="0" fillId="0" borderId="0" xfId="0" applyAlignment="1"/>
    <xf numFmtId="0" fontId="0" fillId="0" borderId="6" xfId="0" applyBorder="1" applyAlignment="1"/>
  </cellXfs>
  <cellStyles count="3">
    <cellStyle name="Comma" xfId="2" builtinId="3"/>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opLeftCell="A4" zoomScaleNormal="100" workbookViewId="0" xr3:uid="{AEA406A1-0E4B-5B11-9CD5-51D6E497D94C}">
      <selection activeCell="A26" sqref="A26"/>
    </sheetView>
  </sheetViews>
  <sheetFormatPr defaultColWidth="8.7109375" defaultRowHeight="14.25"/>
  <cols>
    <col min="1" max="1" width="219.28515625" style="39" customWidth="1"/>
    <col min="2" max="16384" width="8.7109375" style="39"/>
  </cols>
  <sheetData>
    <row r="1" spans="1:2" ht="15">
      <c r="A1" s="46" t="s">
        <v>0</v>
      </c>
    </row>
    <row r="2" spans="1:2">
      <c r="A2" s="39" t="s">
        <v>1</v>
      </c>
    </row>
    <row r="3" spans="1:2" ht="15">
      <c r="A3" s="40" t="s">
        <v>2</v>
      </c>
    </row>
    <row r="4" spans="1:2">
      <c r="A4" s="61" t="s">
        <v>3</v>
      </c>
    </row>
    <row r="5" spans="1:2">
      <c r="A5" s="61" t="s">
        <v>4</v>
      </c>
    </row>
    <row r="6" spans="1:2">
      <c r="A6" s="61" t="s">
        <v>5</v>
      </c>
    </row>
    <row r="7" spans="1:2">
      <c r="A7" s="61" t="s">
        <v>6</v>
      </c>
    </row>
    <row r="8" spans="1:2" ht="15">
      <c r="A8" s="40" t="s">
        <v>7</v>
      </c>
    </row>
    <row r="9" spans="1:2">
      <c r="A9" s="44" t="s">
        <v>8</v>
      </c>
    </row>
    <row r="10" spans="1:2">
      <c r="A10" s="61" t="s">
        <v>9</v>
      </c>
    </row>
    <row r="11" spans="1:2">
      <c r="A11" s="61" t="s">
        <v>10</v>
      </c>
    </row>
    <row r="12" spans="1:2">
      <c r="A12" s="41" t="s">
        <v>11</v>
      </c>
    </row>
    <row r="13" spans="1:2">
      <c r="A13" s="61" t="s">
        <v>12</v>
      </c>
      <c r="B13" s="79"/>
    </row>
    <row r="14" spans="1:2" ht="15">
      <c r="A14" s="40" t="s">
        <v>13</v>
      </c>
    </row>
    <row r="15" spans="1:2">
      <c r="A15" s="41" t="s">
        <v>14</v>
      </c>
    </row>
    <row r="16" spans="1:2">
      <c r="A16" s="42" t="s">
        <v>15</v>
      </c>
    </row>
    <row r="17" spans="1:1">
      <c r="A17" s="38" t="s">
        <v>16</v>
      </c>
    </row>
    <row r="18" spans="1:1" ht="15">
      <c r="A18" s="63" t="s">
        <v>17</v>
      </c>
    </row>
    <row r="19" spans="1:1">
      <c r="A19" s="38" t="s">
        <v>18</v>
      </c>
    </row>
    <row r="20" spans="1:1" ht="15">
      <c r="A20" s="40" t="s">
        <v>19</v>
      </c>
    </row>
    <row r="21" spans="1:1" ht="15">
      <c r="A21" s="40" t="s">
        <v>20</v>
      </c>
    </row>
    <row r="22" spans="1:1" ht="29.25">
      <c r="A22" s="41" t="s">
        <v>21</v>
      </c>
    </row>
    <row r="23" spans="1:1">
      <c r="A23" s="41" t="s">
        <v>22</v>
      </c>
    </row>
    <row r="24" spans="1:1" ht="28.5">
      <c r="A24" s="41" t="s">
        <v>23</v>
      </c>
    </row>
    <row r="25" spans="1:1" ht="28.5">
      <c r="A25" s="41" t="s">
        <v>24</v>
      </c>
    </row>
    <row r="26" spans="1:1">
      <c r="A26" s="41" t="s">
        <v>25</v>
      </c>
    </row>
    <row r="27" spans="1:1" ht="28.5" customHeight="1">
      <c r="A27" s="41" t="s">
        <v>26</v>
      </c>
    </row>
    <row r="28" spans="1:1" ht="28.5">
      <c r="A28" s="44" t="s">
        <v>27</v>
      </c>
    </row>
    <row r="29" spans="1:1" ht="15">
      <c r="A29" s="40" t="s">
        <v>28</v>
      </c>
    </row>
    <row r="30" spans="1:1" ht="14.25" customHeight="1">
      <c r="A30" s="42" t="s">
        <v>29</v>
      </c>
    </row>
    <row r="31" spans="1:1" ht="14.25" customHeight="1">
      <c r="A31" s="42" t="s">
        <v>30</v>
      </c>
    </row>
    <row r="32" spans="1:1">
      <c r="A32" s="38" t="s">
        <v>31</v>
      </c>
    </row>
    <row r="33" spans="1:1">
      <c r="A33" s="38" t="s">
        <v>32</v>
      </c>
    </row>
    <row r="34" spans="1:1" ht="28.5">
      <c r="A34" s="47" t="s">
        <v>33</v>
      </c>
    </row>
    <row r="35" spans="1:1">
      <c r="A35" s="43" t="s">
        <v>34</v>
      </c>
    </row>
    <row r="36" spans="1:1" ht="28.5" customHeight="1">
      <c r="A36" s="41" t="s">
        <v>35</v>
      </c>
    </row>
    <row r="37" spans="1:1">
      <c r="A37" s="47" t="s">
        <v>36</v>
      </c>
    </row>
    <row r="38" spans="1:1">
      <c r="A38" s="38" t="s">
        <v>37</v>
      </c>
    </row>
    <row r="39" spans="1:1">
      <c r="A39" s="38" t="s">
        <v>38</v>
      </c>
    </row>
    <row r="40" spans="1:1">
      <c r="A40" s="38"/>
    </row>
    <row r="41" spans="1:1">
      <c r="A41" s="38"/>
    </row>
    <row r="42" spans="1:1">
      <c r="A42" s="62" t="s">
        <v>39</v>
      </c>
    </row>
    <row r="43" spans="1:1">
      <c r="A43" s="78" t="s">
        <v>40</v>
      </c>
    </row>
    <row r="48" spans="1:1">
      <c r="A48" s="45"/>
    </row>
  </sheetData>
  <hyperlinks>
    <hyperlink ref="A16" r:id="rId1" display="http://www.data.govt.nz/" xr:uid="{00000000-0004-0000-0000-000000000000}"/>
    <hyperlink ref="A30" r:id="rId2" display="http://www.ssc.govt.nz/ce-expenses-disclosure" xr:uid="{00000000-0004-0000-0000-000001000000}"/>
    <hyperlink ref="A42" r:id="rId3" display="mailto:ceexpenses@ssc.govt.nz" xr:uid="{00000000-0004-0000-0000-000002000000}"/>
    <hyperlink ref="A43" r:id="rId4" display="mailto:info@data.govt.nz" xr:uid="{00000000-0004-0000-0000-000003000000}"/>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4"/>
  <sheetViews>
    <sheetView tabSelected="1" topLeftCell="A6" zoomScale="83" zoomScaleNormal="83" workbookViewId="0" xr3:uid="{958C4451-9541-5A59-BF78-D2F731DF1C81}">
      <selection activeCell="C31" sqref="C31"/>
    </sheetView>
  </sheetViews>
  <sheetFormatPr defaultColWidth="9.140625" defaultRowHeight="12.75"/>
  <cols>
    <col min="1" max="1" width="23.5703125" style="28" customWidth="1"/>
    <col min="2" max="2" width="15.7109375" style="28" customWidth="1"/>
    <col min="3" max="3" width="91.7109375" style="28" customWidth="1"/>
    <col min="4" max="4" width="32.85546875" style="28" customWidth="1"/>
    <col min="5" max="5" width="14" style="28" customWidth="1"/>
    <col min="6" max="6" width="23.42578125" style="28" customWidth="1"/>
    <col min="7" max="7" width="9.140625" style="28"/>
    <col min="8" max="8" width="62" style="28" customWidth="1"/>
    <col min="9" max="9" width="20.7109375" style="28" customWidth="1"/>
    <col min="10" max="16384" width="9.140625" style="28"/>
  </cols>
  <sheetData>
    <row r="1" spans="1:5" ht="36" customHeight="1">
      <c r="A1" s="110" t="s">
        <v>41</v>
      </c>
      <c r="B1" s="110"/>
      <c r="C1" s="110"/>
      <c r="D1" s="110"/>
      <c r="E1" s="60"/>
    </row>
    <row r="2" spans="1:5" ht="36" customHeight="1">
      <c r="A2" s="32" t="s">
        <v>42</v>
      </c>
      <c r="B2" s="114" t="s">
        <v>43</v>
      </c>
      <c r="C2" s="114"/>
      <c r="D2" s="114"/>
      <c r="E2" s="33"/>
    </row>
    <row r="3" spans="1:5" ht="36" customHeight="1">
      <c r="A3" s="32" t="s">
        <v>44</v>
      </c>
      <c r="B3" s="115" t="s">
        <v>45</v>
      </c>
      <c r="C3" s="115"/>
      <c r="D3" s="115"/>
      <c r="E3" s="34"/>
    </row>
    <row r="4" spans="1:5" ht="36" customHeight="1">
      <c r="A4" s="32" t="s">
        <v>46</v>
      </c>
      <c r="B4" s="115" t="s">
        <v>47</v>
      </c>
      <c r="C4" s="115"/>
      <c r="D4" s="115"/>
      <c r="E4" s="34"/>
    </row>
    <row r="5" spans="1:5" s="27" customFormat="1" ht="36" customHeight="1">
      <c r="A5" s="116" t="s">
        <v>48</v>
      </c>
      <c r="B5" s="117"/>
      <c r="C5" s="117"/>
      <c r="D5" s="117"/>
      <c r="E5" s="98"/>
    </row>
    <row r="6" spans="1:5" s="27" customFormat="1" ht="35.25" customHeight="1">
      <c r="A6" s="118" t="s">
        <v>49</v>
      </c>
      <c r="B6" s="119"/>
      <c r="C6" s="119"/>
      <c r="D6" s="119"/>
      <c r="E6" s="99"/>
    </row>
    <row r="7" spans="1:5" s="83" customFormat="1" ht="19.5" customHeight="1">
      <c r="A7" s="112" t="s">
        <v>50</v>
      </c>
      <c r="B7" s="113"/>
      <c r="C7" s="113"/>
      <c r="D7" s="113"/>
      <c r="E7" s="100"/>
    </row>
    <row r="8" spans="1:5" s="27" customFormat="1" ht="38.25">
      <c r="A8" s="25" t="s">
        <v>51</v>
      </c>
      <c r="B8" s="26" t="s">
        <v>52</v>
      </c>
      <c r="C8" s="26" t="s">
        <v>53</v>
      </c>
      <c r="D8" s="26" t="s">
        <v>54</v>
      </c>
    </row>
    <row r="9" spans="1:5" s="27" customFormat="1">
      <c r="A9" s="95" t="s">
        <v>55</v>
      </c>
      <c r="B9" s="84">
        <v>787</v>
      </c>
      <c r="C9" s="85" t="s">
        <v>56</v>
      </c>
      <c r="D9" s="85" t="s">
        <v>57</v>
      </c>
      <c r="E9" s="94"/>
    </row>
    <row r="10" spans="1:5" s="27" customFormat="1">
      <c r="A10" s="95" t="s">
        <v>58</v>
      </c>
      <c r="B10" s="84">
        <v>2085</v>
      </c>
      <c r="C10" s="85" t="s">
        <v>59</v>
      </c>
      <c r="D10" s="85" t="s">
        <v>60</v>
      </c>
      <c r="E10" s="94"/>
    </row>
    <row r="11" spans="1:5" s="27" customFormat="1">
      <c r="A11" s="95" t="s">
        <v>61</v>
      </c>
      <c r="B11" s="84">
        <f>12433-345</f>
        <v>12088</v>
      </c>
      <c r="C11" s="85" t="s">
        <v>62</v>
      </c>
      <c r="D11" s="85" t="s">
        <v>57</v>
      </c>
      <c r="E11" s="94"/>
    </row>
    <row r="12" spans="1:5" s="27" customFormat="1">
      <c r="A12" s="95" t="s">
        <v>63</v>
      </c>
      <c r="B12" s="84">
        <v>12802</v>
      </c>
      <c r="C12" s="85" t="s">
        <v>64</v>
      </c>
      <c r="D12" s="85" t="s">
        <v>57</v>
      </c>
      <c r="E12" s="94"/>
    </row>
    <row r="13" spans="1:5" s="27" customFormat="1">
      <c r="A13" s="96" t="s">
        <v>65</v>
      </c>
      <c r="B13" s="84">
        <v>892</v>
      </c>
      <c r="C13" s="85" t="s">
        <v>66</v>
      </c>
      <c r="D13" s="85" t="s">
        <v>57</v>
      </c>
      <c r="E13" s="94"/>
    </row>
    <row r="14" spans="1:5" s="27" customFormat="1">
      <c r="A14" s="95" t="s">
        <v>67</v>
      </c>
      <c r="B14" s="84">
        <v>2716</v>
      </c>
      <c r="C14" s="85" t="s">
        <v>68</v>
      </c>
      <c r="D14" s="85" t="s">
        <v>57</v>
      </c>
      <c r="E14" s="94"/>
    </row>
    <row r="15" spans="1:5" ht="14.25" customHeight="1">
      <c r="A15" s="86"/>
    </row>
    <row r="16" spans="1:5" ht="14.25" customHeight="1">
      <c r="A16" s="51" t="s">
        <v>69</v>
      </c>
      <c r="B16" s="53">
        <f>SUM(B9:B15)</f>
        <v>31370</v>
      </c>
    </row>
    <row r="17" spans="1:8" s="83" customFormat="1" ht="19.5" customHeight="1">
      <c r="A17" s="120" t="s">
        <v>70</v>
      </c>
      <c r="B17" s="121"/>
      <c r="C17" s="121"/>
      <c r="D17" s="87"/>
      <c r="E17" s="101"/>
      <c r="H17" s="28"/>
    </row>
    <row r="18" spans="1:8" s="27" customFormat="1" ht="37.5" customHeight="1">
      <c r="A18" s="25" t="s">
        <v>51</v>
      </c>
      <c r="B18" s="26" t="s">
        <v>71</v>
      </c>
      <c r="C18" s="26" t="s">
        <v>72</v>
      </c>
      <c r="D18" s="26" t="s">
        <v>73</v>
      </c>
      <c r="H18" s="83"/>
    </row>
    <row r="19" spans="1:8" s="27" customFormat="1">
      <c r="A19" s="95">
        <v>42921</v>
      </c>
      <c r="B19" s="84">
        <v>258.55</v>
      </c>
      <c r="C19" s="85" t="s">
        <v>74</v>
      </c>
      <c r="D19" s="85" t="s">
        <v>75</v>
      </c>
      <c r="E19" s="94"/>
    </row>
    <row r="20" spans="1:8" s="27" customFormat="1">
      <c r="A20" s="95">
        <v>42921</v>
      </c>
      <c r="B20" s="84">
        <v>34</v>
      </c>
      <c r="C20" s="85" t="s">
        <v>74</v>
      </c>
      <c r="D20" s="85" t="s">
        <v>76</v>
      </c>
      <c r="E20" s="94"/>
    </row>
    <row r="21" spans="1:8" s="27" customFormat="1">
      <c r="A21" s="95">
        <v>42932</v>
      </c>
      <c r="B21" s="84">
        <v>175.58</v>
      </c>
      <c r="C21" s="85" t="s">
        <v>77</v>
      </c>
      <c r="D21" s="85" t="s">
        <v>78</v>
      </c>
      <c r="E21" s="94"/>
    </row>
    <row r="22" spans="1:8" s="27" customFormat="1">
      <c r="A22" s="95">
        <v>42932</v>
      </c>
      <c r="B22" s="84">
        <v>68</v>
      </c>
      <c r="C22" s="85" t="s">
        <v>77</v>
      </c>
      <c r="D22" s="85" t="s">
        <v>76</v>
      </c>
      <c r="E22" s="94"/>
    </row>
    <row r="23" spans="1:8" s="27" customFormat="1">
      <c r="A23" s="95">
        <v>42932</v>
      </c>
      <c r="B23" s="84">
        <v>498.23</v>
      </c>
      <c r="C23" s="85" t="s">
        <v>77</v>
      </c>
      <c r="D23" s="85" t="s">
        <v>75</v>
      </c>
      <c r="E23" s="94"/>
    </row>
    <row r="24" spans="1:8" s="27" customFormat="1">
      <c r="A24" s="95">
        <v>42932</v>
      </c>
      <c r="B24" s="84">
        <v>143.96</v>
      </c>
      <c r="C24" s="85" t="s">
        <v>77</v>
      </c>
      <c r="D24" s="85" t="s">
        <v>79</v>
      </c>
      <c r="E24" s="94"/>
    </row>
    <row r="25" spans="1:8" s="27" customFormat="1">
      <c r="A25" s="95">
        <v>42933</v>
      </c>
      <c r="B25" s="84">
        <v>13.69</v>
      </c>
      <c r="C25" s="85" t="s">
        <v>77</v>
      </c>
      <c r="D25" s="85" t="s">
        <v>76</v>
      </c>
      <c r="E25" s="94"/>
    </row>
    <row r="26" spans="1:8" s="27" customFormat="1">
      <c r="A26" s="95">
        <v>42944</v>
      </c>
      <c r="B26" s="84">
        <v>236.52</v>
      </c>
      <c r="C26" s="85" t="s">
        <v>80</v>
      </c>
      <c r="D26" s="85" t="s">
        <v>76</v>
      </c>
      <c r="E26" s="94"/>
    </row>
    <row r="27" spans="1:8" s="27" customFormat="1">
      <c r="A27" s="95">
        <v>42944</v>
      </c>
      <c r="B27" s="84">
        <v>553.66</v>
      </c>
      <c r="C27" s="85" t="s">
        <v>81</v>
      </c>
      <c r="D27" s="85" t="s">
        <v>75</v>
      </c>
      <c r="E27" s="94"/>
    </row>
    <row r="28" spans="1:8" s="27" customFormat="1">
      <c r="A28" s="95">
        <v>42945</v>
      </c>
      <c r="B28" s="84">
        <v>177</v>
      </c>
      <c r="C28" s="85" t="s">
        <v>80</v>
      </c>
      <c r="D28" s="85" t="s">
        <v>82</v>
      </c>
      <c r="E28" s="94"/>
    </row>
    <row r="29" spans="1:8" s="27" customFormat="1">
      <c r="A29" s="95">
        <v>42946</v>
      </c>
      <c r="B29" s="84">
        <v>41.58</v>
      </c>
      <c r="C29" s="85" t="s">
        <v>80</v>
      </c>
      <c r="D29" s="85" t="s">
        <v>76</v>
      </c>
      <c r="E29" s="94"/>
    </row>
    <row r="30" spans="1:8" s="27" customFormat="1">
      <c r="A30" s="95">
        <v>42947</v>
      </c>
      <c r="B30" s="84">
        <v>101.2</v>
      </c>
      <c r="C30" s="85" t="s">
        <v>80</v>
      </c>
      <c r="D30" s="85" t="s">
        <v>76</v>
      </c>
      <c r="E30" s="94"/>
    </row>
    <row r="31" spans="1:8" s="27" customFormat="1">
      <c r="A31" s="95">
        <v>42948</v>
      </c>
      <c r="B31" s="84">
        <v>148.99</v>
      </c>
      <c r="C31" s="85" t="s">
        <v>83</v>
      </c>
      <c r="D31" s="85" t="s">
        <v>76</v>
      </c>
      <c r="E31" s="94"/>
    </row>
    <row r="32" spans="1:8" s="27" customFormat="1">
      <c r="A32" s="95">
        <v>42948</v>
      </c>
      <c r="B32" s="84">
        <v>13.8</v>
      </c>
      <c r="C32" s="85" t="s">
        <v>83</v>
      </c>
      <c r="D32" s="85" t="s">
        <v>78</v>
      </c>
      <c r="E32" s="94"/>
    </row>
    <row r="33" spans="1:8" s="27" customFormat="1">
      <c r="A33" s="95">
        <v>42948</v>
      </c>
      <c r="B33" s="84">
        <v>226.08</v>
      </c>
      <c r="C33" s="85" t="s">
        <v>83</v>
      </c>
      <c r="D33" s="85" t="s">
        <v>75</v>
      </c>
      <c r="E33" s="94"/>
    </row>
    <row r="34" spans="1:8" s="27" customFormat="1">
      <c r="A34" s="95">
        <v>42948</v>
      </c>
      <c r="B34" s="84">
        <v>12.53</v>
      </c>
      <c r="C34" s="85" t="s">
        <v>83</v>
      </c>
      <c r="D34" s="85" t="s">
        <v>76</v>
      </c>
      <c r="E34" s="94"/>
    </row>
    <row r="35" spans="1:8">
      <c r="A35" s="95">
        <v>43047</v>
      </c>
      <c r="B35" s="84">
        <v>571</v>
      </c>
      <c r="C35" s="85" t="s">
        <v>84</v>
      </c>
      <c r="D35" s="85" t="s">
        <v>78</v>
      </c>
      <c r="E35" s="94"/>
      <c r="H35" s="27"/>
    </row>
    <row r="36" spans="1:8">
      <c r="A36" s="95">
        <v>42958</v>
      </c>
      <c r="B36" s="84">
        <v>149.37</v>
      </c>
      <c r="C36" s="85" t="s">
        <v>85</v>
      </c>
      <c r="D36" s="85" t="s">
        <v>76</v>
      </c>
      <c r="E36" s="94"/>
    </row>
    <row r="37" spans="1:8">
      <c r="A37" s="95">
        <v>42958</v>
      </c>
      <c r="B37" s="84">
        <v>445.16</v>
      </c>
      <c r="C37" s="85" t="s">
        <v>85</v>
      </c>
      <c r="D37" s="85" t="s">
        <v>75</v>
      </c>
      <c r="E37" s="94"/>
    </row>
    <row r="38" spans="1:8">
      <c r="A38" s="96">
        <v>42969</v>
      </c>
      <c r="B38" s="84">
        <v>303.48</v>
      </c>
      <c r="C38" s="85" t="s">
        <v>86</v>
      </c>
      <c r="D38" s="85" t="s">
        <v>76</v>
      </c>
      <c r="E38" s="94"/>
    </row>
    <row r="39" spans="1:8">
      <c r="A39" s="95">
        <v>42969</v>
      </c>
      <c r="B39" s="84">
        <v>439.15</v>
      </c>
      <c r="C39" s="85" t="s">
        <v>86</v>
      </c>
      <c r="D39" s="85" t="s">
        <v>75</v>
      </c>
      <c r="E39" s="94"/>
    </row>
    <row r="40" spans="1:8">
      <c r="A40" s="95">
        <v>42970</v>
      </c>
      <c r="B40" s="84">
        <v>17.2</v>
      </c>
      <c r="C40" s="85" t="s">
        <v>86</v>
      </c>
      <c r="D40" s="85" t="s">
        <v>76</v>
      </c>
      <c r="E40" s="94"/>
    </row>
    <row r="41" spans="1:8">
      <c r="A41" s="95">
        <v>42975</v>
      </c>
      <c r="B41" s="84">
        <v>36</v>
      </c>
      <c r="C41" s="85" t="s">
        <v>87</v>
      </c>
      <c r="D41" s="85" t="s">
        <v>88</v>
      </c>
      <c r="E41" s="94"/>
    </row>
    <row r="42" spans="1:8">
      <c r="A42" s="95">
        <v>42976</v>
      </c>
      <c r="B42" s="84">
        <v>24.5</v>
      </c>
      <c r="C42" s="85" t="s">
        <v>87</v>
      </c>
      <c r="D42" s="85" t="s">
        <v>89</v>
      </c>
      <c r="E42" s="94"/>
    </row>
    <row r="43" spans="1:8">
      <c r="A43" s="95">
        <v>42976</v>
      </c>
      <c r="B43" s="84">
        <v>394.5</v>
      </c>
      <c r="C43" s="85" t="s">
        <v>87</v>
      </c>
      <c r="D43" s="85" t="s">
        <v>88</v>
      </c>
      <c r="E43" s="94"/>
    </row>
    <row r="44" spans="1:8">
      <c r="A44" s="95">
        <v>42976</v>
      </c>
      <c r="B44" s="84">
        <v>63.4</v>
      </c>
      <c r="C44" s="85" t="s">
        <v>87</v>
      </c>
      <c r="D44" s="85" t="s">
        <v>76</v>
      </c>
      <c r="E44" s="94"/>
    </row>
    <row r="45" spans="1:8">
      <c r="A45" s="95">
        <v>42977</v>
      </c>
      <c r="B45" s="84">
        <v>398.39</v>
      </c>
      <c r="C45" s="85" t="s">
        <v>87</v>
      </c>
      <c r="D45" s="85" t="s">
        <v>75</v>
      </c>
      <c r="E45" s="94"/>
    </row>
    <row r="46" spans="1:8">
      <c r="A46" s="95">
        <v>42977</v>
      </c>
      <c r="B46" s="84">
        <v>209.1</v>
      </c>
      <c r="C46" s="85" t="s">
        <v>90</v>
      </c>
      <c r="D46" s="85" t="s">
        <v>78</v>
      </c>
      <c r="E46" s="94"/>
    </row>
    <row r="47" spans="1:8">
      <c r="A47" s="95">
        <v>42977</v>
      </c>
      <c r="B47" s="84">
        <v>54.77</v>
      </c>
      <c r="C47" s="85" t="s">
        <v>90</v>
      </c>
      <c r="D47" s="85" t="s">
        <v>76</v>
      </c>
      <c r="E47" s="94"/>
    </row>
    <row r="48" spans="1:8">
      <c r="A48" s="96">
        <v>43047</v>
      </c>
      <c r="B48" s="84">
        <v>86.4</v>
      </c>
      <c r="C48" s="85" t="s">
        <v>91</v>
      </c>
      <c r="D48" s="85" t="s">
        <v>76</v>
      </c>
      <c r="E48" s="94"/>
    </row>
    <row r="49" spans="1:5">
      <c r="A49" s="95">
        <v>43047</v>
      </c>
      <c r="B49" s="84">
        <v>546.73</v>
      </c>
      <c r="C49" s="85" t="s">
        <v>91</v>
      </c>
      <c r="D49" s="85" t="s">
        <v>75</v>
      </c>
      <c r="E49" s="94"/>
    </row>
    <row r="50" spans="1:5">
      <c r="A50" s="95">
        <v>43049</v>
      </c>
      <c r="B50" s="84">
        <v>116.5</v>
      </c>
      <c r="C50" s="85" t="s">
        <v>91</v>
      </c>
      <c r="D50" s="85" t="s">
        <v>92</v>
      </c>
      <c r="E50" s="94"/>
    </row>
    <row r="51" spans="1:5">
      <c r="A51" s="95">
        <v>43049</v>
      </c>
      <c r="B51" s="84">
        <v>127.44</v>
      </c>
      <c r="C51" s="85" t="s">
        <v>91</v>
      </c>
      <c r="D51" s="85" t="s">
        <v>76</v>
      </c>
      <c r="E51" s="94"/>
    </row>
    <row r="52" spans="1:5">
      <c r="A52" s="95">
        <v>43076</v>
      </c>
      <c r="B52" s="97">
        <v>13.22</v>
      </c>
      <c r="C52" s="94" t="s">
        <v>93</v>
      </c>
      <c r="D52" s="85" t="s">
        <v>94</v>
      </c>
      <c r="E52" s="94"/>
    </row>
    <row r="53" spans="1:5">
      <c r="A53" s="95">
        <v>43076</v>
      </c>
      <c r="B53" s="97">
        <v>70.150000000000006</v>
      </c>
      <c r="C53" s="94" t="s">
        <v>93</v>
      </c>
      <c r="D53" s="85" t="s">
        <v>76</v>
      </c>
      <c r="E53" s="94"/>
    </row>
    <row r="54" spans="1:5">
      <c r="A54" s="95">
        <v>43076</v>
      </c>
      <c r="B54" s="97">
        <v>947.92</v>
      </c>
      <c r="C54" s="94" t="s">
        <v>95</v>
      </c>
      <c r="D54" s="85" t="s">
        <v>75</v>
      </c>
      <c r="E54" s="94"/>
    </row>
    <row r="55" spans="1:5">
      <c r="A55" s="95">
        <v>43077</v>
      </c>
      <c r="B55" s="97">
        <v>34</v>
      </c>
      <c r="C55" s="94" t="s">
        <v>93</v>
      </c>
      <c r="D55" s="85" t="s">
        <v>92</v>
      </c>
      <c r="E55" s="94"/>
    </row>
    <row r="56" spans="1:5">
      <c r="A56" s="95">
        <v>43124</v>
      </c>
      <c r="B56" s="97">
        <v>238.5</v>
      </c>
      <c r="C56" s="94" t="s">
        <v>93</v>
      </c>
      <c r="D56" s="85" t="s">
        <v>78</v>
      </c>
      <c r="E56" s="94"/>
    </row>
    <row r="57" spans="1:5">
      <c r="A57" s="95">
        <v>43124</v>
      </c>
      <c r="B57" s="97">
        <v>133.82</v>
      </c>
      <c r="C57" s="94" t="s">
        <v>93</v>
      </c>
      <c r="D57" s="85" t="s">
        <v>76</v>
      </c>
      <c r="E57" s="94"/>
    </row>
    <row r="58" spans="1:5">
      <c r="A58" s="95">
        <v>43124</v>
      </c>
      <c r="B58" s="97">
        <v>256.52</v>
      </c>
      <c r="C58" s="94" t="s">
        <v>93</v>
      </c>
      <c r="D58" s="85" t="s">
        <v>75</v>
      </c>
      <c r="E58" s="94"/>
    </row>
    <row r="59" spans="1:5">
      <c r="A59" s="95">
        <v>43125</v>
      </c>
      <c r="B59" s="97">
        <v>142.56</v>
      </c>
      <c r="C59" s="94" t="s">
        <v>93</v>
      </c>
      <c r="D59" s="85" t="s">
        <v>76</v>
      </c>
      <c r="E59" s="94"/>
    </row>
    <row r="60" spans="1:5">
      <c r="A60" s="95">
        <v>43126</v>
      </c>
      <c r="B60" s="97">
        <v>55.94</v>
      </c>
      <c r="C60" s="94" t="s">
        <v>93</v>
      </c>
      <c r="D60" s="85" t="s">
        <v>76</v>
      </c>
      <c r="E60" s="94"/>
    </row>
    <row r="61" spans="1:5">
      <c r="A61" s="95">
        <v>43135</v>
      </c>
      <c r="B61" s="97">
        <v>35.21</v>
      </c>
      <c r="C61" s="94" t="s">
        <v>96</v>
      </c>
      <c r="D61" s="85" t="s">
        <v>76</v>
      </c>
      <c r="E61" s="94"/>
    </row>
    <row r="62" spans="1:5">
      <c r="A62" s="95">
        <v>43135</v>
      </c>
      <c r="B62" s="97">
        <v>764.11</v>
      </c>
      <c r="C62" s="94" t="s">
        <v>97</v>
      </c>
      <c r="D62" s="85" t="s">
        <v>75</v>
      </c>
      <c r="E62" s="94"/>
    </row>
    <row r="63" spans="1:5">
      <c r="A63" s="95">
        <v>43136</v>
      </c>
      <c r="B63" s="97">
        <v>95.86</v>
      </c>
      <c r="C63" s="94" t="s">
        <v>96</v>
      </c>
      <c r="D63" s="85" t="s">
        <v>98</v>
      </c>
      <c r="E63" s="94"/>
    </row>
    <row r="64" spans="1:5">
      <c r="A64" s="96">
        <v>43137</v>
      </c>
      <c r="B64" s="97">
        <v>34.56</v>
      </c>
      <c r="C64" s="94" t="s">
        <v>96</v>
      </c>
      <c r="D64" s="85" t="s">
        <v>76</v>
      </c>
      <c r="E64" s="94"/>
    </row>
    <row r="65" spans="1:5">
      <c r="A65" s="95">
        <v>43138</v>
      </c>
      <c r="B65" s="97">
        <v>755.57</v>
      </c>
      <c r="C65" s="94" t="s">
        <v>96</v>
      </c>
      <c r="D65" s="85" t="s">
        <v>78</v>
      </c>
      <c r="E65" s="94"/>
    </row>
    <row r="66" spans="1:5">
      <c r="A66" s="95">
        <v>43139</v>
      </c>
      <c r="B66" s="97">
        <v>150.88</v>
      </c>
      <c r="C66" s="94" t="s">
        <v>96</v>
      </c>
      <c r="D66" s="85" t="s">
        <v>76</v>
      </c>
      <c r="E66" s="94"/>
    </row>
    <row r="67" spans="1:5">
      <c r="A67" s="95">
        <v>43140</v>
      </c>
      <c r="B67" s="97">
        <v>92.88</v>
      </c>
      <c r="C67" s="94" t="s">
        <v>96</v>
      </c>
      <c r="D67" s="85" t="s">
        <v>76</v>
      </c>
      <c r="E67" s="94"/>
    </row>
    <row r="68" spans="1:5">
      <c r="A68" s="95">
        <v>43201</v>
      </c>
      <c r="B68" s="97">
        <v>37.06</v>
      </c>
      <c r="C68" s="94" t="s">
        <v>93</v>
      </c>
      <c r="D68" s="85" t="s">
        <v>99</v>
      </c>
      <c r="E68" s="94"/>
    </row>
    <row r="69" spans="1:5">
      <c r="A69" s="95">
        <v>43203</v>
      </c>
      <c r="B69" s="97">
        <v>175.39</v>
      </c>
      <c r="C69" s="94" t="s">
        <v>93</v>
      </c>
      <c r="D69" s="85" t="s">
        <v>76</v>
      </c>
      <c r="E69" s="94"/>
    </row>
    <row r="70" spans="1:5">
      <c r="A70" s="95">
        <v>43203</v>
      </c>
      <c r="B70" s="97">
        <v>570.26</v>
      </c>
      <c r="C70" s="94" t="s">
        <v>93</v>
      </c>
      <c r="D70" s="85" t="s">
        <v>75</v>
      </c>
      <c r="E70" s="94"/>
    </row>
    <row r="71" spans="1:5">
      <c r="A71" s="95">
        <v>43229</v>
      </c>
      <c r="B71" s="97">
        <v>459.47</v>
      </c>
      <c r="C71" s="94" t="s">
        <v>93</v>
      </c>
      <c r="D71" s="85" t="s">
        <v>75</v>
      </c>
      <c r="E71" s="94"/>
    </row>
    <row r="72" spans="1:5">
      <c r="A72" s="95">
        <v>43235</v>
      </c>
      <c r="B72" s="97">
        <v>10.37</v>
      </c>
      <c r="C72" s="94" t="s">
        <v>93</v>
      </c>
      <c r="D72" s="85" t="s">
        <v>76</v>
      </c>
      <c r="E72" s="94"/>
    </row>
    <row r="73" spans="1:5">
      <c r="A73" s="95">
        <v>43237</v>
      </c>
      <c r="B73" s="97">
        <v>525.32000000000005</v>
      </c>
      <c r="C73" s="94" t="s">
        <v>93</v>
      </c>
      <c r="D73" s="85" t="s">
        <v>75</v>
      </c>
      <c r="E73" s="94"/>
    </row>
    <row r="74" spans="1:5">
      <c r="A74" s="95">
        <v>43241</v>
      </c>
      <c r="B74" s="97">
        <v>272.37</v>
      </c>
      <c r="C74" s="94" t="s">
        <v>93</v>
      </c>
      <c r="D74" s="85" t="s">
        <v>75</v>
      </c>
      <c r="E74" s="94"/>
    </row>
    <row r="75" spans="1:5">
      <c r="A75" s="96">
        <v>43256</v>
      </c>
      <c r="B75" s="97">
        <v>255.92</v>
      </c>
      <c r="C75" s="94" t="s">
        <v>93</v>
      </c>
      <c r="D75" s="85" t="s">
        <v>75</v>
      </c>
      <c r="E75" s="94"/>
    </row>
    <row r="76" spans="1:5">
      <c r="A76" s="95">
        <v>43256</v>
      </c>
      <c r="B76" s="97">
        <v>155.62</v>
      </c>
      <c r="C76" s="94" t="s">
        <v>93</v>
      </c>
      <c r="D76" s="85" t="s">
        <v>76</v>
      </c>
      <c r="E76" s="94"/>
    </row>
    <row r="77" spans="1:5" hidden="1">
      <c r="A77" s="86"/>
    </row>
    <row r="78" spans="1:5" ht="19.5" customHeight="1">
      <c r="A78" s="51" t="s">
        <v>69</v>
      </c>
      <c r="B78" s="54">
        <f>SUM(B19:B77)</f>
        <v>12969.939999999999</v>
      </c>
    </row>
    <row r="79" spans="1:5" ht="19.5" customHeight="1">
      <c r="A79" s="122" t="s">
        <v>100</v>
      </c>
      <c r="B79" s="123"/>
      <c r="C79" s="123"/>
      <c r="D79" s="88"/>
      <c r="E79" s="102"/>
    </row>
    <row r="80" spans="1:5" ht="25.5" customHeight="1">
      <c r="A80" s="25" t="s">
        <v>101</v>
      </c>
      <c r="B80" s="26" t="s">
        <v>71</v>
      </c>
      <c r="C80" s="26" t="s">
        <v>102</v>
      </c>
      <c r="D80" s="26" t="s">
        <v>103</v>
      </c>
      <c r="E80" s="27"/>
    </row>
    <row r="81" spans="1:8">
      <c r="A81" s="95">
        <v>42983</v>
      </c>
      <c r="B81" s="84">
        <v>14.58</v>
      </c>
      <c r="C81" s="85" t="s">
        <v>104</v>
      </c>
      <c r="D81" s="85" t="s">
        <v>76</v>
      </c>
      <c r="E81" s="94"/>
      <c r="H81" s="27"/>
    </row>
    <row r="82" spans="1:8">
      <c r="A82" s="95">
        <v>43269</v>
      </c>
      <c r="B82" s="97">
        <v>13.6</v>
      </c>
      <c r="C82" s="94" t="s">
        <v>105</v>
      </c>
      <c r="D82" s="85" t="s">
        <v>76</v>
      </c>
      <c r="E82" s="94"/>
    </row>
    <row r="83" spans="1:8" ht="12.75" customHeight="1">
      <c r="A83" s="86"/>
    </row>
    <row r="84" spans="1:8" ht="12.75" hidden="1" customHeight="1">
      <c r="A84" s="86"/>
    </row>
    <row r="85" spans="1:8" ht="19.5" customHeight="1">
      <c r="A85" s="51" t="s">
        <v>69</v>
      </c>
      <c r="B85" s="54">
        <f>SUM(B81:B84)</f>
        <v>28.18</v>
      </c>
    </row>
    <row r="86" spans="1:8" ht="34.5" customHeight="1">
      <c r="A86" s="29" t="s">
        <v>106</v>
      </c>
      <c r="B86" s="55">
        <f>B16+B78+B85</f>
        <v>44368.12</v>
      </c>
      <c r="C86" s="89"/>
      <c r="D86" s="89"/>
      <c r="E86" s="103"/>
    </row>
    <row r="87" spans="1:8">
      <c r="B87" s="90"/>
      <c r="C87" s="91"/>
      <c r="D87" s="91"/>
    </row>
    <row r="88" spans="1:8">
      <c r="A88" s="92" t="s">
        <v>107</v>
      </c>
      <c r="B88" s="27"/>
    </row>
    <row r="89" spans="1:8" ht="12.6" customHeight="1">
      <c r="A89" s="111" t="s">
        <v>108</v>
      </c>
      <c r="B89" s="111"/>
      <c r="C89" s="111"/>
    </row>
    <row r="90" spans="1:8" ht="12.95" customHeight="1">
      <c r="A90" s="111" t="s">
        <v>109</v>
      </c>
      <c r="B90" s="111"/>
      <c r="C90" s="111"/>
    </row>
    <row r="91" spans="1:8">
      <c r="A91" s="93"/>
      <c r="B91" s="94"/>
    </row>
    <row r="92" spans="1:8">
      <c r="A92" s="94"/>
      <c r="B92" s="94"/>
    </row>
    <row r="93" spans="1:8">
      <c r="A93" s="94"/>
      <c r="B93" s="94"/>
    </row>
    <row r="94" spans="1:8" ht="12.75" customHeight="1">
      <c r="A94" s="109"/>
      <c r="B94" s="109"/>
      <c r="C94" s="109"/>
      <c r="D94" s="109"/>
      <c r="E94" s="65"/>
    </row>
  </sheetData>
  <sortState ref="A20:D52">
    <sortCondition ref="A20:A52"/>
  </sortState>
  <mergeCells count="12">
    <mergeCell ref="A94:D94"/>
    <mergeCell ref="A1:D1"/>
    <mergeCell ref="A89:C89"/>
    <mergeCell ref="A90:C90"/>
    <mergeCell ref="A7:D7"/>
    <mergeCell ref="B2:D2"/>
    <mergeCell ref="B3:D3"/>
    <mergeCell ref="B4:D4"/>
    <mergeCell ref="A5:D5"/>
    <mergeCell ref="A6:D6"/>
    <mergeCell ref="A17:C17"/>
    <mergeCell ref="A79:C79"/>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2"/>
  <sheetViews>
    <sheetView zoomScaleNormal="100" workbookViewId="0" xr3:uid="{842E5F09-E766-5B8D-85AF-A39847EA96FD}">
      <selection activeCell="A7" sqref="A7:B7"/>
    </sheetView>
  </sheetViews>
  <sheetFormatPr defaultColWidth="9.140625" defaultRowHeight="12.75"/>
  <cols>
    <col min="1" max="2" width="23.5703125" style="5" customWidth="1"/>
    <col min="3" max="6" width="27.5703125" style="5" customWidth="1"/>
  </cols>
  <sheetData>
    <row r="1" spans="1:7" ht="36" customHeight="1">
      <c r="A1" s="128" t="s">
        <v>41</v>
      </c>
      <c r="B1" s="128"/>
      <c r="C1" s="128"/>
      <c r="D1" s="128"/>
      <c r="E1" s="128"/>
      <c r="F1" s="128"/>
    </row>
    <row r="2" spans="1:7" ht="36" customHeight="1">
      <c r="A2" s="32" t="s">
        <v>42</v>
      </c>
      <c r="B2" s="114" t="str">
        <f>Travel!B2</f>
        <v>Human Rights Commission</v>
      </c>
      <c r="C2" s="114"/>
      <c r="D2" s="114"/>
      <c r="E2" s="114"/>
      <c r="F2" s="114"/>
      <c r="G2" s="33"/>
    </row>
    <row r="3" spans="1:7" ht="36" customHeight="1">
      <c r="A3" s="32" t="s">
        <v>44</v>
      </c>
      <c r="B3" s="115" t="str">
        <f>Travel!B3</f>
        <v>David Rutherford</v>
      </c>
      <c r="C3" s="115"/>
      <c r="D3" s="115"/>
      <c r="E3" s="115"/>
      <c r="F3" s="115"/>
      <c r="G3" s="34"/>
    </row>
    <row r="4" spans="1:7" ht="36" customHeight="1">
      <c r="A4" s="32" t="s">
        <v>46</v>
      </c>
      <c r="B4" s="115" t="str">
        <f>Travel!B4</f>
        <v>1 July 2017 to 30 June 2018</v>
      </c>
      <c r="C4" s="115"/>
      <c r="D4" s="115"/>
      <c r="E4" s="115"/>
      <c r="F4" s="115"/>
      <c r="G4" s="34"/>
    </row>
    <row r="5" spans="1:7" s="6" customFormat="1" ht="35.25" customHeight="1">
      <c r="A5" s="132" t="s">
        <v>110</v>
      </c>
      <c r="B5" s="133"/>
      <c r="C5" s="134"/>
      <c r="D5" s="134"/>
      <c r="E5" s="134"/>
      <c r="F5" s="135"/>
    </row>
    <row r="6" spans="1:7" s="6" customFormat="1" ht="35.25" customHeight="1">
      <c r="A6" s="129" t="s">
        <v>111</v>
      </c>
      <c r="B6" s="130"/>
      <c r="C6" s="130"/>
      <c r="D6" s="130"/>
      <c r="E6" s="130"/>
      <c r="F6" s="131"/>
    </row>
    <row r="7" spans="1:7" s="2" customFormat="1" ht="30.95" customHeight="1">
      <c r="A7" s="124" t="s">
        <v>112</v>
      </c>
      <c r="B7" s="125"/>
      <c r="C7" s="3"/>
      <c r="D7" s="3"/>
      <c r="E7" s="3"/>
      <c r="F7" s="11"/>
    </row>
    <row r="8" spans="1:7" ht="25.5">
      <c r="A8" s="12" t="s">
        <v>101</v>
      </c>
      <c r="B8" s="26" t="s">
        <v>113</v>
      </c>
      <c r="C8" s="1" t="s">
        <v>114</v>
      </c>
      <c r="D8" s="1" t="s">
        <v>115</v>
      </c>
      <c r="E8" s="1" t="s">
        <v>116</v>
      </c>
      <c r="F8" s="4" t="s">
        <v>117</v>
      </c>
    </row>
    <row r="9" spans="1:7">
      <c r="A9" s="9"/>
      <c r="F9" s="10"/>
    </row>
    <row r="10" spans="1:7">
      <c r="A10" s="30" t="s">
        <v>118</v>
      </c>
      <c r="B10" s="21" t="s">
        <v>118</v>
      </c>
      <c r="C10" s="21" t="s">
        <v>119</v>
      </c>
      <c r="D10" s="21" t="s">
        <v>118</v>
      </c>
      <c r="E10" s="21" t="s">
        <v>118</v>
      </c>
      <c r="F10" s="31" t="s">
        <v>118</v>
      </c>
    </row>
    <row r="11" spans="1:7">
      <c r="A11" s="9"/>
      <c r="F11" s="10"/>
    </row>
    <row r="12" spans="1:7" ht="11.25" customHeight="1">
      <c r="A12" s="9"/>
      <c r="F12" s="10"/>
    </row>
    <row r="13" spans="1:7" hidden="1">
      <c r="A13" s="9"/>
      <c r="F13" s="10"/>
    </row>
    <row r="14" spans="1:7" ht="25.5" hidden="1" customHeight="1">
      <c r="A14" s="9"/>
      <c r="F14" s="10"/>
    </row>
    <row r="15" spans="1:7" ht="24.95" customHeight="1">
      <c r="A15" s="52" t="s">
        <v>120</v>
      </c>
      <c r="B15" s="56">
        <f>SUM(B9:B14)</f>
        <v>0</v>
      </c>
      <c r="C15" s="13"/>
      <c r="D15" s="14"/>
      <c r="E15" s="14"/>
      <c r="F15" s="15"/>
    </row>
    <row r="16" spans="1:7">
      <c r="A16" s="58"/>
      <c r="B16" s="17"/>
      <c r="C16" s="17"/>
      <c r="D16" s="17"/>
      <c r="E16" s="17"/>
      <c r="F16" s="18"/>
    </row>
    <row r="17" spans="1:6">
      <c r="A17" s="66" t="s">
        <v>107</v>
      </c>
      <c r="B17" s="48"/>
      <c r="C17" s="49"/>
      <c r="D17" s="49"/>
      <c r="E17" s="49"/>
      <c r="F17" s="73"/>
    </row>
    <row r="18" spans="1:6" ht="12.75" customHeight="1">
      <c r="A18" s="136" t="s">
        <v>121</v>
      </c>
      <c r="B18" s="137"/>
      <c r="C18" s="137"/>
      <c r="D18" s="137"/>
      <c r="E18" s="137"/>
      <c r="F18" s="138"/>
    </row>
    <row r="19" spans="1:6" ht="12.75" customHeight="1">
      <c r="A19" s="126" t="s">
        <v>122</v>
      </c>
      <c r="B19" s="127"/>
      <c r="C19" s="127"/>
      <c r="F19" s="10"/>
    </row>
    <row r="20" spans="1:6">
      <c r="A20" s="80"/>
      <c r="B20" s="81"/>
      <c r="C20" s="75"/>
      <c r="D20" s="75"/>
      <c r="E20" s="75"/>
      <c r="F20" s="76"/>
    </row>
    <row r="22" spans="1:6" ht="12.75" customHeight="1"/>
  </sheetData>
  <mergeCells count="9">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3"/>
  <sheetViews>
    <sheetView zoomScaleNormal="100" workbookViewId="0" xr3:uid="{51F8DEE0-4D01-5F28-A812-FC0BD7CAC4A5}">
      <selection activeCell="D28" sqref="D28"/>
    </sheetView>
  </sheetViews>
  <sheetFormatPr defaultColWidth="9.140625" defaultRowHeight="12.75"/>
  <cols>
    <col min="1" max="5" width="27.5703125" style="21" customWidth="1"/>
    <col min="6" max="16384" width="9.140625" style="22"/>
  </cols>
  <sheetData>
    <row r="1" spans="1:14" ht="36" customHeight="1">
      <c r="A1" s="128" t="s">
        <v>41</v>
      </c>
      <c r="B1" s="128"/>
      <c r="C1" s="128"/>
      <c r="D1" s="128"/>
      <c r="E1" s="128"/>
      <c r="F1" s="60"/>
    </row>
    <row r="2" spans="1:14" ht="36" customHeight="1">
      <c r="A2" s="32" t="s">
        <v>42</v>
      </c>
      <c r="B2" s="114" t="str">
        <f>Travel!B2</f>
        <v>Human Rights Commission</v>
      </c>
      <c r="C2" s="114"/>
      <c r="D2" s="114"/>
      <c r="E2" s="114"/>
      <c r="F2" s="33"/>
      <c r="G2" s="33"/>
    </row>
    <row r="3" spans="1:14" ht="36" customHeight="1">
      <c r="A3" s="32" t="s">
        <v>44</v>
      </c>
      <c r="B3" s="115" t="str">
        <f>Travel!B3</f>
        <v>David Rutherford</v>
      </c>
      <c r="C3" s="115"/>
      <c r="D3" s="115"/>
      <c r="E3" s="115"/>
      <c r="F3" s="34"/>
      <c r="G3" s="34"/>
    </row>
    <row r="4" spans="1:14" ht="36" customHeight="1">
      <c r="A4" s="32" t="s">
        <v>46</v>
      </c>
      <c r="B4" s="115" t="str">
        <f>Travel!B4</f>
        <v>1 July 2017 to 30 June 2018</v>
      </c>
      <c r="C4" s="115"/>
      <c r="D4" s="115"/>
      <c r="E4" s="115"/>
      <c r="F4" s="34"/>
      <c r="G4" s="34"/>
    </row>
    <row r="5" spans="1:14" ht="36" customHeight="1">
      <c r="A5" s="141" t="s">
        <v>123</v>
      </c>
      <c r="B5" s="142"/>
      <c r="C5" s="142"/>
      <c r="D5" s="142"/>
      <c r="E5" s="143"/>
    </row>
    <row r="6" spans="1:14" ht="20.100000000000001" customHeight="1">
      <c r="A6" s="139" t="s">
        <v>124</v>
      </c>
      <c r="B6" s="139"/>
      <c r="C6" s="139"/>
      <c r="D6" s="139"/>
      <c r="E6" s="140"/>
      <c r="F6" s="35"/>
      <c r="G6" s="35"/>
    </row>
    <row r="7" spans="1:14" ht="20.25" customHeight="1">
      <c r="A7" s="19" t="s">
        <v>125</v>
      </c>
      <c r="B7" s="3"/>
      <c r="C7" s="3"/>
      <c r="D7" s="3"/>
      <c r="E7" s="11"/>
    </row>
    <row r="8" spans="1:14" ht="25.5">
      <c r="A8" s="12" t="s">
        <v>101</v>
      </c>
      <c r="B8" s="1" t="s">
        <v>126</v>
      </c>
      <c r="C8" s="1" t="s">
        <v>127</v>
      </c>
      <c r="D8" s="1" t="s">
        <v>128</v>
      </c>
      <c r="E8" s="4" t="s">
        <v>129</v>
      </c>
    </row>
    <row r="9" spans="1:14">
      <c r="A9" s="30"/>
      <c r="E9" s="31"/>
    </row>
    <row r="10" spans="1:14">
      <c r="A10" s="30" t="s">
        <v>118</v>
      </c>
      <c r="B10" s="21" t="s">
        <v>119</v>
      </c>
      <c r="C10" s="21" t="s">
        <v>118</v>
      </c>
      <c r="D10" s="21" t="s">
        <v>118</v>
      </c>
      <c r="E10" s="31" t="s">
        <v>118</v>
      </c>
    </row>
    <row r="11" spans="1:14">
      <c r="A11" s="30"/>
      <c r="E11" s="31"/>
      <c r="N11" s="36"/>
    </row>
    <row r="12" spans="1:14">
      <c r="A12" s="30"/>
      <c r="E12" s="31"/>
    </row>
    <row r="13" spans="1:14" ht="12.75" hidden="1" customHeight="1">
      <c r="A13" s="30"/>
      <c r="E13" s="31"/>
    </row>
    <row r="14" spans="1:14" ht="27.95" customHeight="1">
      <c r="A14" s="20" t="s">
        <v>130</v>
      </c>
      <c r="B14" s="82" t="s">
        <v>131</v>
      </c>
      <c r="C14" s="13"/>
      <c r="D14" s="64">
        <f>SUM(D9:D13)</f>
        <v>0</v>
      </c>
      <c r="E14" s="15"/>
    </row>
    <row r="15" spans="1:14">
      <c r="A15" s="16"/>
      <c r="B15" s="37"/>
      <c r="C15" s="17"/>
      <c r="D15" s="1"/>
      <c r="E15" s="18"/>
    </row>
    <row r="16" spans="1:14">
      <c r="A16" s="66" t="s">
        <v>132</v>
      </c>
      <c r="B16" s="67"/>
      <c r="C16" s="67"/>
      <c r="D16" s="67"/>
      <c r="E16" s="68"/>
    </row>
    <row r="17" spans="1:6" ht="12.75" customHeight="1">
      <c r="A17" s="144" t="s">
        <v>133</v>
      </c>
      <c r="B17" s="145"/>
      <c r="C17" s="145"/>
      <c r="D17" s="145"/>
      <c r="E17" s="146"/>
    </row>
    <row r="18" spans="1:6">
      <c r="A18" s="153" t="s">
        <v>109</v>
      </c>
      <c r="B18" s="154"/>
      <c r="C18" s="154"/>
      <c r="D18" s="154"/>
      <c r="E18" s="155"/>
    </row>
    <row r="19" spans="1:6">
      <c r="A19" s="69"/>
      <c r="B19" s="70"/>
      <c r="C19" s="70"/>
      <c r="D19" s="70"/>
      <c r="E19" s="71"/>
    </row>
    <row r="20" spans="1:6" ht="26.1" customHeight="1"/>
    <row r="22" spans="1:6">
      <c r="F22" s="5"/>
    </row>
    <row r="23" spans="1:6" ht="12.75" customHeight="1">
      <c r="F23" s="65"/>
    </row>
  </sheetData>
  <mergeCells count="8">
    <mergeCell ref="A18:E18"/>
    <mergeCell ref="A1:E1"/>
    <mergeCell ref="A6:E6"/>
    <mergeCell ref="B2:E2"/>
    <mergeCell ref="B3:E3"/>
    <mergeCell ref="B4:E4"/>
    <mergeCell ref="A5:E5"/>
    <mergeCell ref="A17:E17"/>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5"/>
  <sheetViews>
    <sheetView zoomScaleNormal="100" workbookViewId="0" xr3:uid="{F9CF3CF3-643B-5BE6-8B46-32C596A47465}">
      <selection activeCell="D14" sqref="D14"/>
    </sheetView>
  </sheetViews>
  <sheetFormatPr defaultColWidth="9.140625" defaultRowHeight="12.75"/>
  <cols>
    <col min="1" max="2" width="23.5703125" style="5" customWidth="1"/>
    <col min="3" max="5" width="27.5703125" style="5" customWidth="1"/>
    <col min="9" max="9" width="11.140625" customWidth="1"/>
    <col min="11" max="11" width="19.28515625" customWidth="1"/>
  </cols>
  <sheetData>
    <row r="1" spans="1:12" ht="36" customHeight="1">
      <c r="A1" s="128" t="s">
        <v>41</v>
      </c>
      <c r="B1" s="128"/>
      <c r="C1" s="128"/>
      <c r="D1" s="128"/>
      <c r="E1" s="128"/>
    </row>
    <row r="2" spans="1:12" ht="36" customHeight="1">
      <c r="A2" s="32" t="s">
        <v>42</v>
      </c>
      <c r="B2" s="114" t="str">
        <f>Travel!B2</f>
        <v>Human Rights Commission</v>
      </c>
      <c r="C2" s="114"/>
      <c r="D2" s="114"/>
      <c r="E2" s="114"/>
    </row>
    <row r="3" spans="1:12" ht="36" customHeight="1">
      <c r="A3" s="32" t="s">
        <v>44</v>
      </c>
      <c r="B3" s="115" t="str">
        <f>Travel!B3</f>
        <v>David Rutherford</v>
      </c>
      <c r="C3" s="115"/>
      <c r="D3" s="115"/>
      <c r="E3" s="115"/>
    </row>
    <row r="4" spans="1:12" ht="36" customHeight="1">
      <c r="A4" s="32" t="s">
        <v>46</v>
      </c>
      <c r="B4" s="115" t="str">
        <f>Travel!B4</f>
        <v>1 July 2017 to 30 June 2018</v>
      </c>
      <c r="C4" s="115"/>
      <c r="D4" s="115"/>
      <c r="E4" s="115"/>
    </row>
    <row r="5" spans="1:12" ht="36" customHeight="1">
      <c r="A5" s="116" t="s">
        <v>134</v>
      </c>
      <c r="B5" s="152"/>
      <c r="C5" s="134"/>
      <c r="D5" s="134"/>
      <c r="E5" s="135"/>
    </row>
    <row r="6" spans="1:12" ht="36" customHeight="1">
      <c r="A6" s="149" t="s">
        <v>135</v>
      </c>
      <c r="B6" s="150"/>
      <c r="C6" s="150"/>
      <c r="D6" s="150"/>
      <c r="E6" s="151"/>
    </row>
    <row r="7" spans="1:12" ht="36" customHeight="1">
      <c r="A7" s="147" t="s">
        <v>136</v>
      </c>
      <c r="B7" s="148"/>
      <c r="C7" s="3"/>
      <c r="D7" s="3"/>
      <c r="E7" s="11"/>
    </row>
    <row r="8" spans="1:12" ht="25.5">
      <c r="A8" s="12" t="s">
        <v>101</v>
      </c>
      <c r="B8" s="1" t="s">
        <v>113</v>
      </c>
      <c r="C8" s="1" t="s">
        <v>137</v>
      </c>
      <c r="D8" s="1" t="s">
        <v>138</v>
      </c>
      <c r="E8" s="4" t="s">
        <v>139</v>
      </c>
    </row>
    <row r="9" spans="1:12">
      <c r="A9" s="9"/>
      <c r="E9" s="10"/>
      <c r="I9" s="95"/>
      <c r="J9" s="84"/>
      <c r="K9" s="85"/>
      <c r="L9" s="85"/>
    </row>
    <row r="10" spans="1:12">
      <c r="A10" s="96">
        <v>42908</v>
      </c>
      <c r="B10" s="104">
        <v>10.7</v>
      </c>
      <c r="C10" s="107" t="s">
        <v>76</v>
      </c>
      <c r="D10" s="5" t="s">
        <v>140</v>
      </c>
      <c r="E10" s="106" t="s">
        <v>141</v>
      </c>
      <c r="I10" s="95"/>
      <c r="J10" s="84"/>
      <c r="K10" s="85"/>
      <c r="L10" s="85"/>
    </row>
    <row r="11" spans="1:12">
      <c r="A11" s="96">
        <v>42914</v>
      </c>
      <c r="B11" s="104">
        <v>34</v>
      </c>
      <c r="C11" s="107" t="s">
        <v>142</v>
      </c>
      <c r="D11" s="5" t="s">
        <v>140</v>
      </c>
      <c r="E11" s="106" t="s">
        <v>141</v>
      </c>
      <c r="I11" s="95"/>
      <c r="J11" s="84"/>
      <c r="K11" s="85"/>
      <c r="L11" s="85"/>
    </row>
    <row r="12" spans="1:12">
      <c r="A12" s="96">
        <v>42916</v>
      </c>
      <c r="B12" s="104">
        <v>68</v>
      </c>
      <c r="C12" s="107" t="s">
        <v>142</v>
      </c>
      <c r="D12" s="5" t="s">
        <v>140</v>
      </c>
      <c r="E12" s="106" t="s">
        <v>143</v>
      </c>
      <c r="I12" s="95"/>
      <c r="J12" s="84"/>
      <c r="K12" s="85"/>
      <c r="L12" s="85"/>
    </row>
    <row r="13" spans="1:12">
      <c r="A13" s="96">
        <v>42921</v>
      </c>
      <c r="B13" s="104">
        <v>34</v>
      </c>
      <c r="C13" s="107" t="s">
        <v>76</v>
      </c>
      <c r="D13" s="5" t="s">
        <v>140</v>
      </c>
      <c r="E13" s="106" t="s">
        <v>141</v>
      </c>
      <c r="I13" s="95"/>
      <c r="J13" s="84"/>
      <c r="K13" s="85"/>
      <c r="L13" s="85"/>
    </row>
    <row r="14" spans="1:12">
      <c r="A14" s="96">
        <v>42932</v>
      </c>
      <c r="B14" s="104">
        <v>68</v>
      </c>
      <c r="C14" s="107" t="s">
        <v>76</v>
      </c>
      <c r="D14" s="85" t="s">
        <v>77</v>
      </c>
      <c r="E14" s="106" t="s">
        <v>144</v>
      </c>
      <c r="I14" s="95"/>
      <c r="J14" s="84"/>
      <c r="K14" s="85"/>
      <c r="L14" s="85"/>
    </row>
    <row r="15" spans="1:12">
      <c r="A15" s="96">
        <v>42948</v>
      </c>
      <c r="B15" s="104">
        <v>69.5</v>
      </c>
      <c r="C15" s="107" t="s">
        <v>76</v>
      </c>
      <c r="D15" s="5" t="s">
        <v>140</v>
      </c>
      <c r="E15" s="106" t="s">
        <v>143</v>
      </c>
      <c r="I15" s="95"/>
      <c r="J15" s="84"/>
      <c r="K15" s="85"/>
      <c r="L15" s="85"/>
    </row>
    <row r="16" spans="1:12">
      <c r="A16" s="96">
        <v>42958</v>
      </c>
      <c r="B16" s="104">
        <v>39</v>
      </c>
      <c r="C16" s="107" t="s">
        <v>76</v>
      </c>
      <c r="D16" s="5" t="s">
        <v>140</v>
      </c>
      <c r="E16" s="106" t="s">
        <v>145</v>
      </c>
      <c r="I16" s="95"/>
      <c r="J16" s="84"/>
      <c r="K16" s="85"/>
      <c r="L16" s="85"/>
    </row>
    <row r="17" spans="1:12">
      <c r="A17" s="96">
        <v>42969</v>
      </c>
      <c r="B17" s="104">
        <v>34</v>
      </c>
      <c r="C17" s="107" t="s">
        <v>76</v>
      </c>
      <c r="D17" s="5" t="s">
        <v>140</v>
      </c>
      <c r="E17" s="106" t="s">
        <v>145</v>
      </c>
      <c r="I17" s="95"/>
      <c r="J17" s="84"/>
      <c r="K17" s="85"/>
      <c r="L17" s="85"/>
    </row>
    <row r="18" spans="1:12">
      <c r="A18" s="96">
        <v>42970</v>
      </c>
      <c r="B18" s="104">
        <v>17.2</v>
      </c>
      <c r="C18" s="107" t="s">
        <v>76</v>
      </c>
      <c r="D18" s="5" t="s">
        <v>140</v>
      </c>
      <c r="E18" s="106" t="s">
        <v>143</v>
      </c>
      <c r="I18" s="96"/>
      <c r="J18" s="84"/>
      <c r="K18" s="85"/>
      <c r="L18" s="85"/>
    </row>
    <row r="19" spans="1:12">
      <c r="A19" s="96">
        <v>42975</v>
      </c>
      <c r="B19" s="104">
        <v>36</v>
      </c>
      <c r="C19" s="107" t="s">
        <v>88</v>
      </c>
      <c r="D19" s="5" t="s">
        <v>146</v>
      </c>
      <c r="E19" s="106" t="s">
        <v>147</v>
      </c>
      <c r="I19" s="95"/>
      <c r="J19" s="84"/>
      <c r="K19" s="85"/>
      <c r="L19" s="85"/>
    </row>
    <row r="20" spans="1:12" ht="15">
      <c r="A20" s="96">
        <v>42976</v>
      </c>
      <c r="B20" s="104">
        <v>24.5</v>
      </c>
      <c r="C20" s="107" t="s">
        <v>89</v>
      </c>
      <c r="D20" s="5" t="s">
        <v>140</v>
      </c>
      <c r="E20" s="108" t="s">
        <v>148</v>
      </c>
    </row>
    <row r="21" spans="1:12">
      <c r="A21" s="96">
        <v>42976</v>
      </c>
      <c r="B21" s="104">
        <v>394.5</v>
      </c>
      <c r="C21" s="107" t="s">
        <v>88</v>
      </c>
      <c r="D21" s="5" t="s">
        <v>140</v>
      </c>
      <c r="E21" s="106" t="s">
        <v>148</v>
      </c>
    </row>
    <row r="22" spans="1:12">
      <c r="A22" s="96">
        <v>42977</v>
      </c>
      <c r="B22" s="104">
        <v>39</v>
      </c>
      <c r="C22" s="107" t="s">
        <v>76</v>
      </c>
      <c r="D22" s="5" t="s">
        <v>146</v>
      </c>
      <c r="E22" s="106" t="s">
        <v>147</v>
      </c>
    </row>
    <row r="23" spans="1:12">
      <c r="A23" s="96">
        <v>43018</v>
      </c>
      <c r="B23" s="104">
        <v>22.99</v>
      </c>
      <c r="C23" s="107" t="s">
        <v>149</v>
      </c>
      <c r="D23" s="5" t="s">
        <v>150</v>
      </c>
      <c r="E23" s="106" t="s">
        <v>151</v>
      </c>
    </row>
    <row r="24" spans="1:12">
      <c r="A24" s="96">
        <v>43018</v>
      </c>
      <c r="B24" s="104">
        <v>49.96</v>
      </c>
      <c r="C24" s="107" t="s">
        <v>76</v>
      </c>
      <c r="D24" s="5" t="s">
        <v>150</v>
      </c>
      <c r="E24" s="106" t="s">
        <v>152</v>
      </c>
    </row>
    <row r="25" spans="1:12">
      <c r="A25" s="96">
        <v>43018</v>
      </c>
      <c r="B25" s="104">
        <v>77.12</v>
      </c>
      <c r="C25" s="107" t="s">
        <v>76</v>
      </c>
      <c r="D25" s="5" t="s">
        <v>150</v>
      </c>
      <c r="E25" s="106" t="s">
        <v>151</v>
      </c>
    </row>
    <row r="26" spans="1:12">
      <c r="A26" s="96">
        <v>43018</v>
      </c>
      <c r="B26" s="104">
        <v>20.350000000000001</v>
      </c>
      <c r="C26" s="107" t="s">
        <v>153</v>
      </c>
      <c r="D26" s="5" t="s">
        <v>150</v>
      </c>
      <c r="E26" s="106" t="s">
        <v>151</v>
      </c>
    </row>
    <row r="27" spans="1:12">
      <c r="A27" s="96">
        <v>43021</v>
      </c>
      <c r="B27" s="104">
        <v>77.19</v>
      </c>
      <c r="C27" s="107" t="s">
        <v>76</v>
      </c>
      <c r="D27" s="5" t="s">
        <v>150</v>
      </c>
      <c r="E27" s="106" t="s">
        <v>151</v>
      </c>
    </row>
    <row r="28" spans="1:12">
      <c r="A28" s="96">
        <v>43038</v>
      </c>
      <c r="B28" s="104">
        <v>73.25</v>
      </c>
      <c r="C28" s="107" t="s">
        <v>76</v>
      </c>
      <c r="D28" s="5" t="s">
        <v>150</v>
      </c>
      <c r="E28" s="106" t="s">
        <v>154</v>
      </c>
    </row>
    <row r="29" spans="1:12">
      <c r="A29" s="96">
        <v>43039</v>
      </c>
      <c r="B29" s="104">
        <v>36.229999999999997</v>
      </c>
      <c r="C29" s="107" t="s">
        <v>149</v>
      </c>
      <c r="D29" s="5" t="s">
        <v>150</v>
      </c>
      <c r="E29" s="106" t="s">
        <v>154</v>
      </c>
    </row>
    <row r="30" spans="1:12">
      <c r="A30" s="96">
        <v>43039</v>
      </c>
      <c r="B30" s="105">
        <v>83.1</v>
      </c>
      <c r="C30" s="107" t="s">
        <v>76</v>
      </c>
      <c r="D30" s="5" t="s">
        <v>150</v>
      </c>
      <c r="E30" s="106" t="s">
        <v>154</v>
      </c>
    </row>
    <row r="31" spans="1:12">
      <c r="A31" s="96">
        <v>43049</v>
      </c>
      <c r="B31" s="104">
        <v>116.5</v>
      </c>
      <c r="C31" s="107" t="s">
        <v>92</v>
      </c>
      <c r="D31" s="85" t="s">
        <v>155</v>
      </c>
      <c r="E31" s="106" t="s">
        <v>148</v>
      </c>
    </row>
    <row r="32" spans="1:12">
      <c r="A32" s="96">
        <v>43077</v>
      </c>
      <c r="B32" s="104">
        <v>34</v>
      </c>
      <c r="C32" s="107" t="s">
        <v>92</v>
      </c>
      <c r="D32" s="5" t="s">
        <v>140</v>
      </c>
      <c r="E32" s="106" t="s">
        <v>148</v>
      </c>
    </row>
    <row r="33" spans="1:5">
      <c r="A33" s="96">
        <v>43182</v>
      </c>
      <c r="B33" s="105">
        <v>188.52</v>
      </c>
      <c r="C33" s="107" t="s">
        <v>156</v>
      </c>
      <c r="D33" s="5" t="s">
        <v>150</v>
      </c>
      <c r="E33" s="106" t="s">
        <v>157</v>
      </c>
    </row>
    <row r="34" spans="1:5">
      <c r="A34" s="96">
        <v>43188</v>
      </c>
      <c r="B34" s="105">
        <v>139.84</v>
      </c>
      <c r="C34" s="107" t="s">
        <v>156</v>
      </c>
      <c r="D34" s="5" t="s">
        <v>150</v>
      </c>
      <c r="E34" s="106" t="s">
        <v>157</v>
      </c>
    </row>
    <row r="35" spans="1:5">
      <c r="A35" s="96">
        <v>43201</v>
      </c>
      <c r="B35" s="104">
        <v>37.06</v>
      </c>
      <c r="C35" s="107" t="s">
        <v>99</v>
      </c>
      <c r="D35" s="5" t="s">
        <v>140</v>
      </c>
      <c r="E35" s="106" t="s">
        <v>145</v>
      </c>
    </row>
    <row r="36" spans="1:5">
      <c r="A36" s="96">
        <v>43256</v>
      </c>
      <c r="B36" s="104">
        <v>42</v>
      </c>
      <c r="C36" s="107" t="s">
        <v>76</v>
      </c>
      <c r="D36" s="5" t="s">
        <v>140</v>
      </c>
      <c r="E36" s="106" t="s">
        <v>148</v>
      </c>
    </row>
    <row r="37" spans="1:5">
      <c r="A37" s="96">
        <v>43269</v>
      </c>
      <c r="B37" s="104">
        <v>13.6</v>
      </c>
      <c r="C37" s="107" t="s">
        <v>76</v>
      </c>
      <c r="D37" s="5" t="s">
        <v>140</v>
      </c>
      <c r="E37" s="106" t="s">
        <v>148</v>
      </c>
    </row>
    <row r="38" spans="1:5">
      <c r="A38" s="96">
        <v>43273</v>
      </c>
      <c r="B38" s="104">
        <v>639.80999999999995</v>
      </c>
      <c r="C38" s="107" t="s">
        <v>78</v>
      </c>
      <c r="D38" s="5" t="s">
        <v>150</v>
      </c>
      <c r="E38" s="106" t="s">
        <v>157</v>
      </c>
    </row>
    <row r="39" spans="1:5">
      <c r="A39" s="96">
        <v>43273</v>
      </c>
      <c r="B39" s="104">
        <v>566.97</v>
      </c>
      <c r="C39" s="107" t="s">
        <v>78</v>
      </c>
      <c r="D39" s="5" t="s">
        <v>150</v>
      </c>
      <c r="E39" s="106" t="s">
        <v>157</v>
      </c>
    </row>
    <row r="40" spans="1:5">
      <c r="A40" s="9"/>
      <c r="E40" s="10"/>
    </row>
    <row r="41" spans="1:5" ht="14.1" customHeight="1">
      <c r="A41" s="24" t="s">
        <v>158</v>
      </c>
      <c r="B41" s="57">
        <f>SUM(B9:B40)</f>
        <v>3086.8899999999994</v>
      </c>
      <c r="C41" s="7"/>
      <c r="D41" s="8"/>
      <c r="E41" s="23"/>
    </row>
    <row r="42" spans="1:5" ht="14.1" customHeight="1">
      <c r="A42" s="59"/>
      <c r="B42" s="57"/>
      <c r="C42" s="7"/>
      <c r="D42" s="8"/>
      <c r="E42" s="77"/>
    </row>
    <row r="43" spans="1:5" ht="14.1" customHeight="1">
      <c r="A43" s="72"/>
      <c r="B43" s="49"/>
      <c r="C43" s="49"/>
      <c r="D43" s="49"/>
      <c r="E43" s="73"/>
    </row>
    <row r="44" spans="1:5">
      <c r="A44" s="30" t="s">
        <v>132</v>
      </c>
      <c r="E44" s="10"/>
    </row>
    <row r="45" spans="1:5" ht="12.75" customHeight="1">
      <c r="A45" s="153" t="s">
        <v>122</v>
      </c>
      <c r="B45" s="154"/>
      <c r="C45" s="154"/>
      <c r="D45" s="154"/>
      <c r="E45" s="155"/>
    </row>
    <row r="46" spans="1:5" ht="14.1" customHeight="1">
      <c r="A46" s="74"/>
      <c r="B46" s="50"/>
      <c r="C46" s="75"/>
      <c r="D46" s="75"/>
      <c r="E46" s="76"/>
    </row>
    <row r="47" spans="1:5">
      <c r="A47" s="9"/>
    </row>
    <row r="48" spans="1:5" ht="12.6" customHeight="1">
      <c r="A48" s="9"/>
    </row>
    <row r="49" spans="1:6">
      <c r="A49" s="9"/>
      <c r="F49" s="5"/>
    </row>
    <row r="50" spans="1:6" ht="12.75" customHeight="1">
      <c r="A50" s="9"/>
      <c r="F50" s="65"/>
    </row>
    <row r="54" spans="1:6">
      <c r="A54" s="9"/>
    </row>
    <row r="55" spans="1:6">
      <c r="A55" s="9"/>
    </row>
  </sheetData>
  <sortState ref="I9:L61">
    <sortCondition ref="J9:J61"/>
  </sortState>
  <mergeCells count="8">
    <mergeCell ref="A45:E45"/>
    <mergeCell ref="A1:E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E2690060EFDAF4CA1160F751CDE888B" ma:contentTypeVersion="34" ma:contentTypeDescription="Create a new document." ma:contentTypeScope="" ma:versionID="9d97b9ac65d274a30e3adcc03e73dcc4">
  <xsd:schema xmlns:xsd="http://www.w3.org/2001/XMLSchema" xmlns:xs="http://www.w3.org/2001/XMLSchema" xmlns:p="http://schemas.microsoft.com/office/2006/metadata/properties" xmlns:ns2="14bf6e64-41b1-4008-8b31-81e768f35d2f" xmlns:ns3="6a9c60a0-74e9-44f3-ba66-f34676b7dd08" xmlns:ns4="f0a672b7-abfe-4d24-9c3d-88036a3d6758" targetNamespace="http://schemas.microsoft.com/office/2006/metadata/properties" ma:root="true" ma:fieldsID="7cdd327efc411da86ed9621ce733cb07" ns2:_="" ns3:_="" ns4:_="">
    <xsd:import namespace="14bf6e64-41b1-4008-8b31-81e768f35d2f"/>
    <xsd:import namespace="6a9c60a0-74e9-44f3-ba66-f34676b7dd08"/>
    <xsd:import namespace="f0a672b7-abfe-4d24-9c3d-88036a3d6758"/>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2:FinancialYear" minOccurs="0"/>
                <xsd:element ref="ns2:Month" minOccurs="0"/>
                <xsd:element ref="ns2:HRC_x0020_Keywords" minOccurs="0"/>
                <xsd:element ref="ns2:i0f84bba906045b4af568ee102a52dcb" minOccurs="0"/>
                <xsd:element ref="ns2:TaxCatchAll"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f6e64-41b1-4008-8b31-81e768f35d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Year" ma:index="13" nillable="true" ma:displayName="Financial Year" ma:default="2017-18" ma:description="Financial Year" ma:format="Dropdown" ma:internalName="FinancialYear">
      <xsd:simpleType>
        <xsd:restriction base="dms:Choice">
          <xsd:enumeration value="2019-20"/>
          <xsd:enumeration value="2018-19"/>
          <xsd:enumeration value="2017-18"/>
          <xsd:enumeration value="2016-17"/>
          <xsd:enumeration value="2015-16"/>
          <xsd:enumeration value="2014-15"/>
          <xsd:enumeration value="2013-14"/>
          <xsd:enumeration value="2012-13"/>
          <xsd:enumeration value="2011-12"/>
          <xsd:enumeration value="2010-11"/>
          <xsd:enumeration value="2009-10"/>
          <xsd:enumeration value="2008-09"/>
          <xsd:enumeration value="2007-08"/>
          <xsd:enumeration value="2006-07"/>
          <xsd:enumeration value="2005-06"/>
          <xsd:enumeration value="2004-05"/>
          <xsd:enumeration value="2003-04"/>
          <xsd:enumeration value="2002-03"/>
          <xsd:enumeration value="2001-02"/>
          <xsd:enumeration value="2000-01"/>
        </xsd:restriction>
      </xsd:simpleType>
    </xsd:element>
    <xsd:element name="Month" ma:index="14" nillable="true" ma:displayName="Month" ma:description="Month" ma:format="Dropdown" ma:internalName="Month">
      <xsd:simpleType>
        <xsd:restriction base="dms:Choice">
          <xsd:enumeration value="01. July"/>
          <xsd:enumeration value="02. August"/>
          <xsd:enumeration value="03. September"/>
          <xsd:enumeration value="04. October"/>
          <xsd:enumeration value="05. November"/>
          <xsd:enumeration value="06. December"/>
          <xsd:enumeration value="07. January"/>
          <xsd:enumeration value="08. February"/>
          <xsd:enumeration value="09. March"/>
          <xsd:enumeration value="10. April"/>
          <xsd:enumeration value="11. May"/>
          <xsd:enumeration value="12. June"/>
        </xsd:restriction>
      </xsd:simpleType>
    </xsd:element>
    <xsd:element name="HRC_x0020_Keywords" ma:index="15" nillable="true" ma:displayName="HRC Keywords" ma:format="Dropdown" ma:internalName="HRC_x0020_Keywords">
      <xsd:simpleType>
        <xsd:union memberTypes="dms:Text">
          <xsd:simpleType>
            <xsd:restriction base="dms:Choice">
              <xsd:enumeration value="Claims"/>
              <xsd:enumeration value="Detailed Budgets"/>
              <xsd:enumeration value="Financial Position"/>
              <xsd:enumeration value="N/A"/>
            </xsd:restriction>
          </xsd:simpleType>
        </xsd:union>
      </xsd:simpleType>
    </xsd:element>
    <xsd:element name="i0f84bba906045b4af568ee102a52dcb" ma:index="17" nillable="true" ma:taxonomy="true" ma:internalName="i0f84bba906045b4af568ee102a52dcb" ma:taxonomyFieldName="RevIMBCS" ma:displayName="HRC Taxonomy" ma:indexed="true" ma:readOnly="false" ma:default="3;#Financial Management|254c30fe-80d0-4bd0-bd47-bb862794ecbd" ma:fieldId="{20f84bba-9060-45b4-af56-8ee102a52dcb}" ma:sspId="b81e6a3b-7119-479f-a0a1-d1ace2e3d91a" ma:termSetId="b5c58978-aacf-4d49-9597-114f1244351d" ma:anchorId="5d59d853-4102-4646-913d-1b8a34a9cbfc" ma:open="false" ma:isKeyword="false">
      <xsd:complexType>
        <xsd:sequence>
          <xsd:element ref="pc:Terms" minOccurs="0" maxOccurs="1"/>
        </xsd:sequence>
      </xsd:complexType>
    </xsd:element>
    <xsd:element name="TaxCatchAll" ma:index="18" nillable="true" ma:displayName="Taxonomy Catch All Column" ma:description="" ma:hidden="true" ma:list="{e98d8594-ac13-4827-9ccc-f6e688be706a}" ma:internalName="TaxCatchAll" ma:showField="CatchAllData" ma:web="14bf6e64-41b1-4008-8b31-81e768f35d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9c60a0-74e9-44f3-ba66-f34676b7dd0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a672b7-abfe-4d24-9c3d-88036a3d6758"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14bf6e64-41b1-4008-8b31-81e768f35d2f">
      <Value>6</Value>
    </TaxCatchAll>
    <HRC_x0020_Keywords xmlns="14bf6e64-41b1-4008-8b31-81e768f35d2f" xsi:nil="true"/>
    <i0f84bba906045b4af568ee102a52dcb xmlns="14bf6e64-41b1-4008-8b31-81e768f35d2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0a70c7e4-690b-4f4f-aaca-5c28ddafd865</TermId>
        </TermInfo>
      </Terms>
    </i0f84bba906045b4af568ee102a52dcb>
    <FinancialYear xmlns="14bf6e64-41b1-4008-8b31-81e768f35d2f">2016-17</FinancialYear>
    <Month xmlns="14bf6e64-41b1-4008-8b31-81e768f35d2f">12. June</Month>
    <_dlc_DocId xmlns="14bf6e64-41b1-4008-8b31-81e768f35d2f">WVJMT6KT2DMM-1402957948-808</_dlc_DocId>
    <_dlc_DocIdUrl xmlns="14bf6e64-41b1-4008-8b31-81e768f35d2f">
      <Url>https://hrcnz.sharepoint.com/sites/t/Finance/_layouts/15/DocIdRedir.aspx?ID=WVJMT6KT2DMM-1402957948-808</Url>
      <Description>WVJMT6KT2DMM-1402957948-808</Description>
    </_dlc_DocIdUrl>
    <SharedWithUsers xmlns="6a9c60a0-74e9-44f3-ba66-f34676b7dd08">
      <UserInfo>
        <DisplayName>Shawn Moodie</DisplayName>
        <AccountId>55</AccountId>
        <AccountType/>
      </UserInfo>
      <UserInfo>
        <DisplayName>Emilia Don Silva</DisplayName>
        <AccountId>22</AccountId>
        <AccountType/>
      </UserInfo>
      <UserInfo>
        <DisplayName>Jacque Bernstein</DisplayName>
        <AccountId>1305</AccountId>
        <AccountType/>
      </UserInfo>
    </SharedWithUsers>
  </documentManagement>
</p:properties>
</file>

<file path=customXml/itemProps1.xml><?xml version="1.0" encoding="utf-8"?>
<ds:datastoreItem xmlns:ds="http://schemas.openxmlformats.org/officeDocument/2006/customXml" ds:itemID="{D9153A14-F878-45FA-AE24-E92941D3F975}"/>
</file>

<file path=customXml/itemProps2.xml><?xml version="1.0" encoding="utf-8"?>
<ds:datastoreItem xmlns:ds="http://schemas.openxmlformats.org/officeDocument/2006/customXml" ds:itemID="{C0FD0CEF-D85E-4353-9421-DEEDCBFEFDC8}"/>
</file>

<file path=customXml/itemProps3.xml><?xml version="1.0" encoding="utf-8"?>
<ds:datastoreItem xmlns:ds="http://schemas.openxmlformats.org/officeDocument/2006/customXml" ds:itemID="{0D431C17-3EB6-4EE6-964D-7739D997F863}"/>
</file>

<file path=customXml/itemProps4.xml><?xml version="1.0" encoding="utf-8"?>
<ds:datastoreItem xmlns:ds="http://schemas.openxmlformats.org/officeDocument/2006/customXml" ds:itemID="{B96690A8-071B-4652-B42D-72D88D11C4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2017-06-13T23:11:03Z</dcterms:created>
  <dcterms:modified xsi:type="dcterms:W3CDTF">2018-07-31T01:02:25Z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0x0101000E2690060EFDAF4CA1160F751CDE888B</vt:lpwstr>
  </property>
  <property fmtid="{D5CDD505-2E9C-101B-9397-08002B2CF9AE}" pid="3" name="_dlc_DocIdItemGuid">
    <vt:lpwstr>a93e4f95-da6b-4ca1-a6c6-61ce17884919</vt:lpwstr>
  </property>
  <property fmtid="{D5CDD505-2E9C-101B-9397-08002B2CF9AE}" pid="4" name="RevIMBCS">
    <vt:lpwstr>6;#Unclassified|0a70c7e4-690b-4f4f-aaca-5c28ddafd865</vt:lpwstr>
  </property>
</Properties>
</file>